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Research\GPSproject\Website\"/>
    </mc:Choice>
  </mc:AlternateContent>
  <bookViews>
    <workbookView xWindow="0" yWindow="0" windowWidth="19185" windowHeight="9600" activeTab="1"/>
  </bookViews>
  <sheets>
    <sheet name="User study 1.3.4" sheetId="3" r:id="rId1"/>
    <sheet name="User study 2" sheetId="4" r:id="rId2"/>
    <sheet name="Evaluation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6" i="3" l="1"/>
  <c r="BZ5" i="3"/>
  <c r="CA5" i="3"/>
  <c r="CD5" i="3"/>
  <c r="S5" i="3"/>
  <c r="CE6" i="3"/>
  <c r="CC5" i="3"/>
  <c r="CB5" i="3"/>
  <c r="BV5" i="3"/>
  <c r="BU5" i="3"/>
  <c r="BV6" i="3"/>
  <c r="BU6" i="3"/>
  <c r="E9" i="3"/>
  <c r="E6" i="3" s="1"/>
  <c r="CJ6" i="3"/>
  <c r="CI6" i="3"/>
  <c r="CH6" i="3"/>
  <c r="CG6" i="3"/>
  <c r="CF6" i="3"/>
  <c r="CD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U6" i="3"/>
  <c r="T6" i="3"/>
  <c r="C6" i="3"/>
  <c r="CJ5" i="3"/>
  <c r="CI5" i="3"/>
  <c r="CH5" i="3"/>
  <c r="CG5" i="3"/>
  <c r="CF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U5" i="3"/>
  <c r="T5" i="3"/>
  <c r="C5" i="3"/>
  <c r="F9" i="2"/>
  <c r="F42" i="2" s="1"/>
  <c r="BF43" i="2"/>
  <c r="BF42" i="2"/>
  <c r="BA43" i="2"/>
  <c r="BA42" i="2"/>
  <c r="AL42" i="2"/>
  <c r="AM42" i="2"/>
  <c r="AN42" i="2"/>
  <c r="AO42" i="2"/>
  <c r="AP42" i="2"/>
  <c r="AQ42" i="2"/>
  <c r="AR42" i="2"/>
  <c r="AS42" i="2"/>
  <c r="AT42" i="2"/>
  <c r="AU42" i="2"/>
  <c r="AV42" i="2"/>
  <c r="D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B43" i="2"/>
  <c r="BC43" i="2"/>
  <c r="BD43" i="2"/>
  <c r="BE43" i="2"/>
  <c r="BG43" i="2"/>
  <c r="BH43" i="2"/>
  <c r="BI43" i="2"/>
  <c r="BJ43" i="2"/>
  <c r="BL43" i="2"/>
  <c r="BM43" i="2"/>
  <c r="BN43" i="2"/>
  <c r="BO43" i="2"/>
  <c r="BP43" i="2"/>
  <c r="BQ43" i="2"/>
  <c r="BR43" i="2"/>
  <c r="BS43" i="2"/>
  <c r="F43" i="2" l="1"/>
  <c r="BZ6" i="3"/>
  <c r="S6" i="3"/>
  <c r="CA6" i="3"/>
  <c r="CE5" i="3"/>
  <c r="CC6" i="3"/>
  <c r="CB6" i="3"/>
  <c r="BY5" i="3"/>
  <c r="E5" i="3"/>
  <c r="I5" i="3"/>
  <c r="M6" i="3"/>
  <c r="J5" i="3"/>
  <c r="R5" i="3"/>
  <c r="G6" i="3"/>
  <c r="O6" i="3"/>
  <c r="H5" i="3"/>
  <c r="P5" i="3"/>
  <c r="L5" i="3"/>
  <c r="K5" i="3"/>
  <c r="Q6" i="3"/>
  <c r="Q5" i="3"/>
  <c r="J6" i="3"/>
  <c r="R6" i="3"/>
  <c r="N6" i="3"/>
  <c r="I6" i="3"/>
  <c r="K6" i="3"/>
  <c r="G5" i="3"/>
  <c r="O5" i="3"/>
  <c r="P6" i="3"/>
  <c r="H6" i="3"/>
  <c r="M5" i="3"/>
  <c r="L6" i="3"/>
  <c r="N5" i="3"/>
  <c r="AG42" i="2" l="1"/>
  <c r="H42" i="2" l="1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H42" i="2"/>
  <c r="AI42" i="2"/>
  <c r="AJ42" i="2"/>
  <c r="AK42" i="2"/>
  <c r="AW42" i="2"/>
  <c r="AX42" i="2"/>
  <c r="AY42" i="2"/>
  <c r="AZ42" i="2"/>
  <c r="BB42" i="2"/>
  <c r="BC42" i="2"/>
  <c r="BD42" i="2"/>
  <c r="BE42" i="2"/>
  <c r="BG42" i="2"/>
  <c r="BH42" i="2"/>
  <c r="BI42" i="2"/>
  <c r="BJ42" i="2"/>
  <c r="BL42" i="2"/>
  <c r="BM42" i="2"/>
  <c r="BN42" i="2"/>
  <c r="BO42" i="2"/>
  <c r="BP42" i="2"/>
  <c r="BQ42" i="2"/>
  <c r="BR42" i="2"/>
  <c r="BS42" i="2"/>
  <c r="D42" i="2"/>
</calcChain>
</file>

<file path=xl/sharedStrings.xml><?xml version="1.0" encoding="utf-8"?>
<sst xmlns="http://schemas.openxmlformats.org/spreadsheetml/2006/main" count="902" uniqueCount="210">
  <si>
    <t>Ours</t>
    <phoneticPr fontId="1" type="noConversion"/>
  </si>
  <si>
    <t>TIME</t>
    <phoneticPr fontId="1" type="noConversion"/>
  </si>
  <si>
    <t>GM</t>
    <phoneticPr fontId="1" type="noConversion"/>
  </si>
  <si>
    <t>R66</t>
    <phoneticPr fontId="1" type="noConversion"/>
  </si>
  <si>
    <t>M</t>
    <phoneticPr fontId="1" type="noConversion"/>
  </si>
  <si>
    <t>R66</t>
    <phoneticPr fontId="1" type="noConversion"/>
  </si>
  <si>
    <t>e3</t>
    <phoneticPr fontId="1" type="noConversion"/>
  </si>
  <si>
    <t>F</t>
    <phoneticPr fontId="1" type="noConversion"/>
  </si>
  <si>
    <t>AVG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</si>
  <si>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</si>
  <si>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</si>
  <si>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</si>
  <si>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</si>
  <si>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</si>
  <si>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</si>
  <si>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</si>
  <si>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</si>
  <si>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</si>
  <si>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SD</t>
    <phoneticPr fontId="1" type="noConversion"/>
  </si>
  <si>
    <t>Sub1</t>
    <phoneticPr fontId="1" type="noConversion"/>
  </si>
  <si>
    <t>Sub2</t>
    <phoneticPr fontId="1" type="noConversion"/>
  </si>
  <si>
    <t>Sub3</t>
  </si>
  <si>
    <t>Sub4</t>
  </si>
  <si>
    <t>Sub5</t>
  </si>
  <si>
    <t>Sub6</t>
  </si>
  <si>
    <t>Sub7</t>
  </si>
  <si>
    <t>Sub8</t>
  </si>
  <si>
    <t>Sub9</t>
  </si>
  <si>
    <t>Sub10</t>
  </si>
  <si>
    <t>Sub11</t>
  </si>
  <si>
    <t>Sub12</t>
  </si>
  <si>
    <t>Sub13</t>
  </si>
  <si>
    <t>Sub14</t>
  </si>
  <si>
    <t>Sub15</t>
  </si>
  <si>
    <t>Sub16</t>
  </si>
  <si>
    <t>Sub17</t>
  </si>
  <si>
    <t>Sub18</t>
  </si>
  <si>
    <t>Sub19</t>
  </si>
  <si>
    <t>Sub20</t>
  </si>
  <si>
    <t>Sub21</t>
  </si>
  <si>
    <t>Sub22</t>
  </si>
  <si>
    <t>Sub23</t>
  </si>
  <si>
    <t>Sub24</t>
  </si>
  <si>
    <t>Sub25</t>
  </si>
  <si>
    <t>Sub26</t>
  </si>
  <si>
    <t>Sub27</t>
  </si>
  <si>
    <t>Sub28</t>
  </si>
  <si>
    <t>Sub29</t>
  </si>
  <si>
    <t>Sub30</t>
  </si>
  <si>
    <t>Sub31</t>
  </si>
  <si>
    <t>Sub32</t>
  </si>
  <si>
    <t>Sub33</t>
  </si>
  <si>
    <t>Sub34</t>
  </si>
  <si>
    <t>Sub35</t>
  </si>
  <si>
    <t>Sub36</t>
  </si>
  <si>
    <t>Sex</t>
    <phoneticPr fontId="1" type="noConversion"/>
  </si>
  <si>
    <t>Age</t>
    <phoneticPr fontId="1" type="noConversion"/>
  </si>
  <si>
    <t>AT</t>
    <phoneticPr fontId="1" type="noConversion"/>
  </si>
  <si>
    <t>MT</t>
    <phoneticPr fontId="1" type="noConversion"/>
  </si>
  <si>
    <t>none</t>
    <phoneticPr fontId="1" type="noConversion"/>
  </si>
  <si>
    <t>Driving license</t>
    <phoneticPr fontId="1" type="noConversion"/>
  </si>
  <si>
    <t>Driving experience (Months)</t>
    <phoneticPr fontId="1" type="noConversion"/>
  </si>
  <si>
    <t>Best View</t>
    <phoneticPr fontId="1" type="noConversion"/>
  </si>
  <si>
    <t>Rotate View</t>
    <phoneticPr fontId="1" type="noConversion"/>
  </si>
  <si>
    <t>Original View</t>
    <phoneticPr fontId="1" type="noConversion"/>
  </si>
  <si>
    <t>Taipei Main Station</t>
    <phoneticPr fontId="1" type="noConversion"/>
  </si>
  <si>
    <t xml:space="preserve">Miramar Entertainment Park </t>
    <phoneticPr fontId="1" type="noConversion"/>
  </si>
  <si>
    <t>Sun Yat-sen Memorial Hall</t>
  </si>
  <si>
    <t>Taipei City Government</t>
    <phoneticPr fontId="1" type="noConversion"/>
  </si>
  <si>
    <t>a. Taipei City Government</t>
    <phoneticPr fontId="1" type="noConversion"/>
  </si>
  <si>
    <t>b. Zhong-Nong Technical Building</t>
    <phoneticPr fontId="1" type="noConversion"/>
  </si>
  <si>
    <t>Office of the President</t>
  </si>
  <si>
    <t>Sun Yat-sen Memorial Hall</t>
    <phoneticPr fontId="1" type="noConversion"/>
  </si>
  <si>
    <t>Tri-Service General Hospital</t>
    <phoneticPr fontId="1" type="noConversion"/>
  </si>
  <si>
    <t>Vie Show Cinemas</t>
    <phoneticPr fontId="1" type="noConversion"/>
  </si>
  <si>
    <t>Google Map</t>
    <phoneticPr fontId="1" type="noConversion"/>
  </si>
  <si>
    <t>Deviation</t>
  </si>
  <si>
    <t>Zoom Times</t>
    <phoneticPr fontId="1" type="noConversion"/>
  </si>
  <si>
    <t>Translate Times</t>
    <phoneticPr fontId="1" type="noConversion"/>
  </si>
  <si>
    <t>Continuity</t>
    <phoneticPr fontId="1" type="noConversion"/>
  </si>
  <si>
    <t>Long to Short</t>
    <phoneticPr fontId="1" type="noConversion"/>
  </si>
  <si>
    <t>Short to Long</t>
    <phoneticPr fontId="1" type="noConversion"/>
  </si>
  <si>
    <t>Satisfaction</t>
    <phoneticPr fontId="1" type="noConversion"/>
  </si>
  <si>
    <t>Map Time</t>
    <phoneticPr fontId="1" type="noConversion"/>
  </si>
  <si>
    <t>Route 66</t>
    <phoneticPr fontId="1" type="noConversion"/>
  </si>
  <si>
    <t>Google Map</t>
    <phoneticPr fontId="1" type="noConversion"/>
  </si>
  <si>
    <t>Route 66</t>
    <phoneticPr fontId="1" type="noConversion"/>
  </si>
  <si>
    <t>Translate Map</t>
    <phoneticPr fontId="1" type="noConversion"/>
  </si>
  <si>
    <t>Zoom Map</t>
    <phoneticPr fontId="1" type="noConversion"/>
  </si>
  <si>
    <t>Destination Setting Study</t>
    <phoneticPr fontId="1" type="noConversion"/>
  </si>
  <si>
    <t>Spatial Identification Study</t>
    <phoneticPr fontId="1" type="noConversion"/>
  </si>
  <si>
    <t>Original Error (Unit: Pixel)</t>
    <phoneticPr fontId="1" type="noConversion"/>
  </si>
  <si>
    <t>Impression</t>
    <phoneticPr fontId="1" type="noConversion"/>
  </si>
  <si>
    <t>Distraction</t>
    <phoneticPr fontId="1" type="noConversion"/>
  </si>
  <si>
    <t>Easiness</t>
    <phoneticPr fontId="1" type="noConversion"/>
  </si>
  <si>
    <t>Finally Inquiry</t>
    <phoneticPr fontId="1" type="noConversion"/>
  </si>
  <si>
    <t>Long(3)</t>
    <phoneticPr fontId="1" type="noConversion"/>
  </si>
  <si>
    <t>Middle(4)</t>
    <phoneticPr fontId="1" type="noConversion"/>
  </si>
  <si>
    <t>Short(5)</t>
    <phoneticPr fontId="1" type="noConversion"/>
  </si>
  <si>
    <t>Long(3)</t>
    <phoneticPr fontId="1" type="noConversion"/>
  </si>
  <si>
    <t>Middle(4)</t>
    <phoneticPr fontId="1" type="noConversion"/>
  </si>
  <si>
    <t>Short(5)</t>
    <phoneticPr fontId="1" type="noConversion"/>
  </si>
  <si>
    <t>Turn Operation</t>
    <phoneticPr fontId="1" type="noConversion"/>
  </si>
  <si>
    <t>U-turn Operation</t>
    <phoneticPr fontId="1" type="noConversion"/>
  </si>
  <si>
    <t>Street Time</t>
    <phoneticPr fontId="1" type="noConversion"/>
  </si>
  <si>
    <t>Distraction of Map</t>
    <phoneticPr fontId="1" type="noConversion"/>
  </si>
  <si>
    <t>Distraction of Street</t>
    <phoneticPr fontId="1" type="noConversion"/>
  </si>
  <si>
    <t>Wandered Times of Map</t>
    <phoneticPr fontId="1" type="noConversion"/>
  </si>
  <si>
    <t>Wandered Times of Street</t>
    <phoneticPr fontId="1" type="noConversion"/>
  </si>
  <si>
    <t>Wandered Times of Map</t>
    <phoneticPr fontId="1" type="noConversion"/>
  </si>
  <si>
    <t>Wandered Times of Street</t>
    <phoneticPr fontId="1" type="noConversion"/>
  </si>
  <si>
    <t>Distraction</t>
    <phoneticPr fontId="1" type="noConversion"/>
  </si>
  <si>
    <t>a. First find out Shin Kong Mitsukoshi A8, then use street destination slider to find Citigroup Building which next to Shin Kong Mitsukoshi A8</t>
    <phoneticPr fontId="1" type="noConversion"/>
  </si>
  <si>
    <t>b. First find out Office of the President, then use street destination slider to find the Kingstone Bookstore which on Chongqing South Road</t>
    <phoneticPr fontId="1" type="noConversion"/>
  </si>
  <si>
    <t>Record the speed of animation which user can accept</t>
    <phoneticPr fontId="1" type="noConversion"/>
  </si>
  <si>
    <t>Evaluation of Consensus-based View</t>
    <phoneticPr fontId="1" type="noConversion"/>
  </si>
  <si>
    <t>AVG</t>
    <phoneticPr fontId="1" type="noConversion"/>
  </si>
  <si>
    <t>SD</t>
    <phoneticPr fontId="1" type="noConversion"/>
  </si>
  <si>
    <t>Df</t>
  </si>
  <si>
    <t>Pr(&gt;F)</t>
  </si>
  <si>
    <t>tm1</t>
  </si>
  <si>
    <t>tm2</t>
  </si>
  <si>
    <t>tm1:tm2</t>
  </si>
  <si>
    <t>Residuals</t>
  </si>
  <si>
    <t>Sum Sq</t>
    <phoneticPr fontId="1" type="noConversion"/>
  </si>
  <si>
    <t xml:space="preserve"> Sq</t>
    <phoneticPr fontId="1" type="noConversion"/>
  </si>
  <si>
    <t>F value</t>
    <phoneticPr fontId="1" type="noConversion"/>
  </si>
  <si>
    <t>&lt; 2e-16</t>
    <phoneticPr fontId="1" type="noConversion"/>
  </si>
  <si>
    <t>&lt; 2E-16</t>
    <phoneticPr fontId="1" type="noConversion"/>
  </si>
  <si>
    <t>The statistics for impression of the consensus-based view orientation.</t>
    <phoneticPr fontId="1" type="noConversion"/>
  </si>
  <si>
    <t>Distraction</t>
    <phoneticPr fontId="1" type="noConversion"/>
  </si>
  <si>
    <t>The statistics for distraction of the consensus-based view orientation.</t>
    <phoneticPr fontId="1" type="noConversion"/>
  </si>
  <si>
    <t>Evaluation of Pull-in Distance</t>
    <phoneticPr fontId="1" type="noConversion"/>
  </si>
  <si>
    <t>The statistics for the time of pull-in distance evaluation.</t>
    <phoneticPr fontId="1" type="noConversion"/>
  </si>
  <si>
    <t>Translate Times</t>
    <phoneticPr fontId="1" type="noConversion"/>
  </si>
  <si>
    <t>The statistics for translate times of pull-in distance evaluation.</t>
    <phoneticPr fontId="1" type="noConversion"/>
  </si>
  <si>
    <t>The statistics for zoom times of pull-in distance evaluation.</t>
    <phoneticPr fontId="1" type="noConversion"/>
  </si>
  <si>
    <t>Continuity</t>
    <phoneticPr fontId="1" type="noConversion"/>
  </si>
  <si>
    <t>The statistics for continuity of pull-in distance evaluation.</t>
    <phoneticPr fontId="1" type="noConversion"/>
  </si>
  <si>
    <t>Satisfaction</t>
    <phoneticPr fontId="1" type="noConversion"/>
  </si>
  <si>
    <t>The statistics for satisfaction of pull-in distance evaluation.</t>
    <phoneticPr fontId="1" type="noConversion"/>
  </si>
  <si>
    <t>Evaluation of Transition Time</t>
    <phoneticPr fontId="1" type="noConversion"/>
  </si>
  <si>
    <t>The statistics for the transition time evaluation.</t>
    <phoneticPr fontId="1" type="noConversion"/>
  </si>
  <si>
    <t>&lt; 2.00E-16</t>
    <phoneticPr fontId="1" type="noConversion"/>
  </si>
  <si>
    <t>tm</t>
  </si>
  <si>
    <t>blk</t>
  </si>
  <si>
    <t>Spatial Identification Study (Unit: Meter)</t>
    <phoneticPr fontId="1" type="noConversion"/>
  </si>
  <si>
    <t>The statistics for the time of spatial identification study</t>
    <phoneticPr fontId="1" type="noConversion"/>
  </si>
  <si>
    <t>Deviation</t>
    <phoneticPr fontId="1" type="noConversion"/>
  </si>
  <si>
    <t>The statistics for the error of spatial identification study.</t>
    <phoneticPr fontId="1" type="noConversion"/>
  </si>
  <si>
    <t>Wandered Times of Map</t>
    <phoneticPr fontId="1" type="noConversion"/>
  </si>
  <si>
    <t>The statistics for the zoom time of destination setting study</t>
    <phoneticPr fontId="1" type="noConversion"/>
  </si>
  <si>
    <t>The statistics for the translate time of destination setting study</t>
    <phoneticPr fontId="1" type="noConversion"/>
  </si>
  <si>
    <t>Indication of Map</t>
    <phoneticPr fontId="1" type="noConversion"/>
  </si>
  <si>
    <t>Indication of Street</t>
    <phoneticPr fontId="1" type="noConversion"/>
  </si>
  <si>
    <t>The statistics for the wandered time of map of destination setting study</t>
    <phoneticPr fontId="1" type="noConversion"/>
  </si>
  <si>
    <t>The statistics for the wandered time of street of destination setting study</t>
    <phoneticPr fontId="1" type="noConversion"/>
  </si>
  <si>
    <t>The statistics for the indication of map of destination setting study</t>
    <phoneticPr fontId="1" type="noConversion"/>
  </si>
  <si>
    <t>&lt;2e-16</t>
  </si>
  <si>
    <t>Distraction of Map</t>
    <phoneticPr fontId="1" type="noConversion"/>
  </si>
  <si>
    <t>The statistics for the distraction of map of destination setting study</t>
    <phoneticPr fontId="1" type="noConversion"/>
  </si>
  <si>
    <t>The statistics for the time cost of map of destination setting study</t>
    <phoneticPr fontId="1" type="noConversion"/>
  </si>
  <si>
    <t>The statistics for the time cost of street of destination setting study</t>
    <phoneticPr fontId="1" type="noConversion"/>
  </si>
  <si>
    <t>The statistics for the indication of street of destination setting study</t>
    <phoneticPr fontId="1" type="noConversion"/>
  </si>
  <si>
    <t>The statistics for the distraction of street of destination setting study</t>
    <phoneticPr fontId="1" type="noConversion"/>
  </si>
  <si>
    <t>Pair comparison</t>
    <phoneticPr fontId="5" type="noConversion"/>
  </si>
  <si>
    <t>All method comparison</t>
    <phoneticPr fontId="5" type="noConversion"/>
  </si>
  <si>
    <t>Q1</t>
    <phoneticPr fontId="5" type="noConversion"/>
  </si>
  <si>
    <t>Q2</t>
    <phoneticPr fontId="5" type="noConversion"/>
  </si>
  <si>
    <t>Q3</t>
    <phoneticPr fontId="5" type="noConversion"/>
  </si>
  <si>
    <t>Scene 1</t>
    <phoneticPr fontId="5" type="noConversion"/>
  </si>
  <si>
    <t>Q1</t>
  </si>
  <si>
    <t>Coeff Agr u</t>
  </si>
  <si>
    <t>Coeff Cons (ave) ζ</t>
    <phoneticPr fontId="5" type="noConversion"/>
  </si>
  <si>
    <r>
      <t>X</t>
    </r>
    <r>
      <rPr>
        <sz val="12"/>
        <rFont val="新細明體"/>
        <family val="1"/>
        <charset val="136"/>
        <scheme val="minor"/>
      </rPr>
      <t>2</t>
    </r>
    <phoneticPr fontId="5" type="noConversion"/>
  </si>
  <si>
    <t>significance p, 6 df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</si>
  <si>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</si>
  <si>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</si>
  <si>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</si>
  <si>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</si>
  <si>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t>Mean</t>
    <phoneticPr fontId="5" type="noConversion"/>
  </si>
  <si>
    <t>Std</t>
    <phoneticPr fontId="5" type="noConversion"/>
  </si>
  <si>
    <t>Scene 1</t>
    <phoneticPr fontId="5" type="noConversion"/>
  </si>
  <si>
    <t>&lt; 0.001</t>
    <phoneticPr fontId="5" type="noConversion"/>
  </si>
  <si>
    <t>All method comparison Q1 - R result</t>
    <phoneticPr fontId="5" type="noConversion"/>
  </si>
  <si>
    <t>Scene 2</t>
    <phoneticPr fontId="5" type="noConversion"/>
  </si>
  <si>
    <t>Sum Sq</t>
    <phoneticPr fontId="5" type="noConversion"/>
  </si>
  <si>
    <t>Mean Sq</t>
    <phoneticPr fontId="5" type="noConversion"/>
  </si>
  <si>
    <t>F value</t>
    <phoneticPr fontId="5" type="noConversion"/>
  </si>
  <si>
    <t>Scene 3</t>
    <phoneticPr fontId="5" type="noConversion"/>
  </si>
  <si>
    <t>&lt; 0.001</t>
    <phoneticPr fontId="5" type="noConversion"/>
  </si>
  <si>
    <t>&lt; 2e-16</t>
    <phoneticPr fontId="5" type="noConversion"/>
  </si>
  <si>
    <t>***</t>
  </si>
  <si>
    <t>---</t>
  </si>
  <si>
    <t>Scene 3</t>
    <phoneticPr fontId="5" type="noConversion"/>
  </si>
  <si>
    <t>All method comparison Q2 - R result</t>
    <phoneticPr fontId="5" type="noConversion"/>
  </si>
  <si>
    <t>All method comparison Q3 - R result</t>
    <phoneticPr fontId="5" type="noConversion"/>
  </si>
  <si>
    <t>Q2</t>
    <phoneticPr fontId="5" type="noConversion"/>
  </si>
  <si>
    <t>Q2</t>
  </si>
  <si>
    <t>*</t>
  </si>
  <si>
    <t>Q3</t>
    <phoneticPr fontId="5" type="noConversion"/>
  </si>
  <si>
    <t>Q3</t>
  </si>
  <si>
    <t>&lt; 0.001</t>
    <phoneticPr fontId="5" type="noConversion"/>
  </si>
  <si>
    <t>Opt.</t>
    <phoneticPr fontId="5" type="noConversion"/>
  </si>
  <si>
    <t>D.</t>
    <phoneticPr fontId="5" type="noConversion"/>
  </si>
  <si>
    <t>P.</t>
    <phoneticPr fontId="5" type="noConversion"/>
  </si>
  <si>
    <t>Total</t>
    <phoneticPr fontId="1" type="noConversion"/>
  </si>
  <si>
    <t>C.B.</t>
    <phoneticPr fontId="5" type="noConversion"/>
  </si>
  <si>
    <t>-</t>
    <phoneticPr fontId="5" type="noConversion"/>
  </si>
  <si>
    <t>C.B. &amp; D.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</si>
</sst>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m\'ss\&quot;"/>
    <numFmt numFmtId="177" formatCode="mm\'ss.0\&quot;"/>
    <numFmt numFmtId="178" formatCode="0.000_);[Red]\(0.000\)"/>
    <numFmt numFmtId="179" formatCode="0.00_);[Red]\(0.00\)"/>
    <numFmt numFmtId="180" formatCode="0.000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theme="0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新細明體"/>
      <family val="2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2"/>
    </font>
    <font>
      <sz val="12"/>
      <name val="新細明體"/>
      <family val="2"/>
    </font>
    <font>
      <b/>
      <sz val="12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  <xf numFmtId="0" fontId="0" fillId="4" borderId="0" xfId="0" applyFill="1" applyAlignment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11" fontId="0" fillId="0" borderId="0" xfId="0" applyNumberFormat="1">
      <alignment vertical="center"/>
    </xf>
    <xf numFmtId="0" fontId="4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Alignment="1"/>
    <xf numFmtId="0" fontId="6" fillId="0" borderId="0" xfId="0" applyFont="1" applyAlignment="1"/>
    <xf numFmtId="0" fontId="8" fillId="7" borderId="0" xfId="1" applyFont="1" applyFill="1" applyAlignment="1"/>
    <xf numFmtId="0" fontId="9" fillId="7" borderId="0" xfId="1" applyFont="1" applyFill="1" applyAlignment="1"/>
    <xf numFmtId="0" fontId="0" fillId="0" borderId="0" xfId="0" applyAlignment="1"/>
    <xf numFmtId="0" fontId="10" fillId="8" borderId="0" xfId="0" applyFont="1" applyFill="1" applyBorder="1" applyAlignment="1"/>
    <xf numFmtId="0" fontId="10" fillId="0" borderId="0" xfId="0" applyFont="1" applyFill="1" applyBorder="1" applyAlignment="1"/>
    <xf numFmtId="0" fontId="10" fillId="9" borderId="0" xfId="0" applyFont="1" applyFill="1" applyBorder="1" applyAlignment="1"/>
    <xf numFmtId="0" fontId="11" fillId="0" borderId="0" xfId="0" applyFont="1" applyFill="1" applyBorder="1" applyAlignment="1"/>
    <xf numFmtId="178" fontId="6" fillId="0" borderId="0" xfId="0" applyNumberFormat="1" applyFont="1" applyAlignment="1"/>
    <xf numFmtId="178" fontId="0" fillId="0" borderId="0" xfId="0" applyNumberFormat="1" applyAlignment="1"/>
    <xf numFmtId="11" fontId="6" fillId="0" borderId="0" xfId="0" applyNumberFormat="1" applyFont="1" applyAlignment="1"/>
    <xf numFmtId="179" fontId="6" fillId="0" borderId="0" xfId="0" applyNumberFormat="1" applyFont="1" applyAlignment="1"/>
    <xf numFmtId="180" fontId="6" fillId="0" borderId="0" xfId="0" applyNumberFormat="1" applyFont="1" applyAlignment="1"/>
    <xf numFmtId="179" fontId="0" fillId="0" borderId="0" xfId="0" applyNumberFormat="1" applyAlignment="1"/>
    <xf numFmtId="0" fontId="9" fillId="0" borderId="0" xfId="0" applyFont="1" applyAlignment="1"/>
    <xf numFmtId="179" fontId="12" fillId="0" borderId="0" xfId="0" applyNumberFormat="1" applyFont="1" applyAlignment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6" borderId="0" xfId="0" applyFont="1" applyFill="1" applyAlignment="1"/>
    <xf numFmtId="0" fontId="7" fillId="6" borderId="0" xfId="0" applyFont="1" applyFill="1" applyAlignment="1"/>
    <xf numFmtId="0" fontId="6" fillId="7" borderId="0" xfId="0" applyFont="1" applyFill="1" applyAlignment="1"/>
    <xf numFmtId="0" fontId="0" fillId="7" borderId="0" xfId="0" applyFill="1" applyAlignment="1"/>
  </cellXfs>
  <cellStyles count="2">
    <cellStyle name="一般" xfId="0" builtinId="0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2"/>
  <sheetViews>
    <sheetView workbookViewId="0">
      <pane xSplit="1" ySplit="6" topLeftCell="B7" activePane="bottomRight" state="frozenSplit"/>
      <selection pane="topRight" activeCell="C1" sqref="C1"/>
      <selection pane="bottomLeft" activeCell="A7" sqref="A7"/>
      <selection pane="bottomRight" activeCell="W99" sqref="W99:AB102"/>
    </sheetView>
  </sheetViews>
  <sheetFormatPr defaultRowHeight="16.5"/>
  <cols>
    <col min="1" max="1" width="9.5" style="14" customWidth="1"/>
    <col min="2" max="2" width="5.5" style="14" bestFit="1" customWidth="1"/>
    <col min="3" max="3" width="8.875" style="14" bestFit="1" customWidth="1"/>
    <col min="4" max="4" width="9.5" style="14" customWidth="1"/>
    <col min="5" max="5" width="9.5" style="14" bestFit="1" customWidth="1"/>
    <col min="6" max="6" width="9" style="14"/>
    <col min="7" max="21" width="8.25" style="14" customWidth="1"/>
    <col min="22" max="22" width="9" style="14"/>
    <col min="23" max="24" width="17.375" style="14" customWidth="1"/>
    <col min="25" max="25" width="10.125" style="14" bestFit="1" customWidth="1"/>
    <col min="26" max="26" width="13.125" style="14" customWidth="1"/>
    <col min="27" max="27" width="19.75" style="14" customWidth="1"/>
    <col min="28" max="28" width="20.875" style="14" customWidth="1"/>
    <col min="29" max="29" width="13.25" style="14" customWidth="1"/>
    <col min="30" max="30" width="15.125" style="14" customWidth="1"/>
    <col min="31" max="31" width="14.625" style="14" customWidth="1"/>
    <col min="32" max="32" width="16.125" style="14" customWidth="1"/>
    <col min="33" max="33" width="8.875" style="14" customWidth="1"/>
    <col min="34" max="34" width="10.375" style="14" customWidth="1"/>
    <col min="35" max="35" width="12.75" style="14" customWidth="1"/>
    <col min="36" max="36" width="19.875" style="14" customWidth="1"/>
    <col min="37" max="37" width="7.5" style="14" bestFit="1" customWidth="1"/>
    <col min="38" max="38" width="9.5" style="14" bestFit="1" customWidth="1"/>
    <col min="39" max="39" width="8.5" style="14" bestFit="1" customWidth="1"/>
    <col min="40" max="40" width="9.25" style="14" customWidth="1"/>
    <col min="41" max="41" width="10.625" style="14" customWidth="1"/>
    <col min="42" max="42" width="12.875" style="14" customWidth="1"/>
    <col min="43" max="43" width="19.875" style="14" customWidth="1"/>
    <col min="44" max="44" width="20.875" style="14" customWidth="1"/>
    <col min="45" max="45" width="13.375" style="14" customWidth="1"/>
    <col min="46" max="46" width="15.375" style="14" customWidth="1"/>
    <col min="47" max="47" width="14.375" style="14" customWidth="1"/>
    <col min="48" max="48" width="16.5" style="14" customWidth="1"/>
    <col min="49" max="49" width="8.625" style="14" customWidth="1"/>
    <col min="50" max="50" width="9.75" style="14" customWidth="1"/>
    <col min="51" max="51" width="10.125" style="14" bestFit="1" customWidth="1"/>
    <col min="52" max="52" width="13.125" style="14" customWidth="1"/>
    <col min="53" max="53" width="19.875" style="14" customWidth="1"/>
    <col min="54" max="54" width="21" style="14" customWidth="1"/>
    <col min="55" max="55" width="13.25" style="14" customWidth="1"/>
    <col min="56" max="56" width="15.25" style="14" customWidth="1"/>
    <col min="57" max="57" width="14.375" style="14" customWidth="1"/>
    <col min="58" max="58" width="16.375" style="14" customWidth="1"/>
    <col min="59" max="59" width="8.5" style="14" bestFit="1" customWidth="1"/>
    <col min="60" max="60" width="10.125" style="14" bestFit="1" customWidth="1"/>
    <col min="61" max="61" width="12.75" style="14" customWidth="1"/>
    <col min="62" max="62" width="20.125" style="14" customWidth="1"/>
    <col min="63" max="63" width="7.5" style="14" customWidth="1"/>
    <col min="64" max="64" width="9.5" style="14" bestFit="1" customWidth="1"/>
    <col min="65" max="65" width="8.5" style="14" bestFit="1" customWidth="1"/>
    <col min="66" max="66" width="9.375" style="14" customWidth="1"/>
    <col min="67" max="67" width="10.125" style="14" bestFit="1" customWidth="1"/>
    <col min="68" max="68" width="13.25" style="14" customWidth="1"/>
    <col min="69" max="69" width="19.875" style="14" customWidth="1"/>
    <col min="70" max="70" width="20.75" style="14" customWidth="1"/>
    <col min="71" max="71" width="13.375" style="14" customWidth="1"/>
    <col min="72" max="72" width="15.25" style="14" customWidth="1"/>
    <col min="73" max="73" width="14.375" style="14" customWidth="1"/>
    <col min="74" max="74" width="16.25" style="14" customWidth="1"/>
    <col min="75" max="76" width="9" style="14"/>
    <col min="77" max="79" width="7.5" style="7" bestFit="1" customWidth="1"/>
    <col min="80" max="80" width="11.625" style="11" bestFit="1" customWidth="1"/>
    <col min="81" max="82" width="7.5" style="11" bestFit="1" customWidth="1"/>
    <col min="83" max="85" width="7.5" style="7" bestFit="1" customWidth="1"/>
    <col min="86" max="86" width="9.5" style="8" bestFit="1" customWidth="1"/>
    <col min="87" max="88" width="7.5" style="8" bestFit="1" customWidth="1"/>
    <col min="89" max="16384" width="9" style="14"/>
  </cols>
  <sheetData>
    <row r="1" spans="1:88" ht="16.5" customHeight="1">
      <c r="G1" s="4" t="s">
        <v>146</v>
      </c>
      <c r="H1" s="21"/>
      <c r="I1" s="21"/>
      <c r="M1" s="21"/>
      <c r="N1" s="21"/>
      <c r="W1" s="4" t="s">
        <v>89</v>
      </c>
      <c r="X1" s="4"/>
      <c r="BY1" s="5" t="s">
        <v>90</v>
      </c>
      <c r="BZ1" s="6"/>
      <c r="CA1" s="6"/>
      <c r="CD1" s="12" t="s">
        <v>91</v>
      </c>
      <c r="CE1" s="6"/>
      <c r="CF1" s="6"/>
    </row>
    <row r="2" spans="1:88" ht="16.5" customHeight="1">
      <c r="D2" s="44" t="s">
        <v>60</v>
      </c>
      <c r="E2" s="44" t="s">
        <v>61</v>
      </c>
      <c r="G2" s="43" t="s">
        <v>71</v>
      </c>
      <c r="H2" s="43"/>
      <c r="I2" s="43"/>
      <c r="J2" s="21" t="s">
        <v>67</v>
      </c>
      <c r="M2" s="14" t="s">
        <v>73</v>
      </c>
      <c r="P2" s="14" t="s">
        <v>74</v>
      </c>
      <c r="S2" s="14" t="s">
        <v>95</v>
      </c>
      <c r="W2" s="43" t="s">
        <v>112</v>
      </c>
      <c r="X2" s="43"/>
      <c r="Y2" s="43"/>
      <c r="Z2" s="43"/>
      <c r="AA2" s="43"/>
      <c r="AB2" s="43"/>
      <c r="AC2" s="43"/>
      <c r="AD2" s="43"/>
      <c r="AE2" s="43"/>
      <c r="AF2" s="43"/>
      <c r="AW2" s="43" t="s">
        <v>113</v>
      </c>
      <c r="AX2" s="43"/>
      <c r="AY2" s="43"/>
      <c r="AZ2" s="43"/>
      <c r="BA2" s="43"/>
      <c r="BB2" s="43"/>
      <c r="BC2" s="43"/>
      <c r="BD2" s="43"/>
      <c r="BE2" s="21"/>
      <c r="BF2" s="18"/>
      <c r="BY2" s="42" t="s">
        <v>71</v>
      </c>
      <c r="BZ2" s="42"/>
      <c r="CA2" s="42"/>
      <c r="CB2" s="13" t="s">
        <v>67</v>
      </c>
      <c r="CE2" s="7" t="s">
        <v>73</v>
      </c>
      <c r="CH2" s="8" t="s">
        <v>74</v>
      </c>
    </row>
    <row r="3" spans="1:88">
      <c r="D3" s="44"/>
      <c r="E3" s="44"/>
      <c r="F3" s="19"/>
      <c r="G3" s="21" t="s">
        <v>2</v>
      </c>
      <c r="H3" s="21" t="s">
        <v>5</v>
      </c>
      <c r="I3" s="21" t="s">
        <v>0</v>
      </c>
      <c r="J3" s="21" t="s">
        <v>2</v>
      </c>
      <c r="K3" s="21" t="s">
        <v>5</v>
      </c>
      <c r="L3" s="21" t="s">
        <v>0</v>
      </c>
      <c r="M3" s="21" t="s">
        <v>2</v>
      </c>
      <c r="N3" s="21" t="s">
        <v>5</v>
      </c>
      <c r="O3" s="21" t="s">
        <v>0</v>
      </c>
      <c r="P3" s="21" t="s">
        <v>2</v>
      </c>
      <c r="Q3" s="21" t="s">
        <v>5</v>
      </c>
      <c r="R3" s="21" t="s">
        <v>0</v>
      </c>
      <c r="S3" s="21" t="s">
        <v>2</v>
      </c>
      <c r="T3" s="21" t="s">
        <v>3</v>
      </c>
      <c r="U3" s="21" t="s">
        <v>0</v>
      </c>
      <c r="W3" s="21" t="s">
        <v>75</v>
      </c>
      <c r="X3" s="21"/>
      <c r="AG3" s="21" t="s">
        <v>84</v>
      </c>
      <c r="AM3" s="21" t="s">
        <v>0</v>
      </c>
      <c r="AN3" s="21"/>
      <c r="AW3" s="21" t="s">
        <v>85</v>
      </c>
      <c r="AX3" s="21"/>
      <c r="BG3" s="21" t="s">
        <v>86</v>
      </c>
      <c r="BM3" s="21" t="s">
        <v>0</v>
      </c>
      <c r="BN3" s="21"/>
      <c r="BY3" s="6" t="s">
        <v>2</v>
      </c>
      <c r="BZ3" s="6" t="s">
        <v>3</v>
      </c>
      <c r="CA3" s="6" t="s">
        <v>0</v>
      </c>
      <c r="CB3" s="13" t="s">
        <v>2</v>
      </c>
      <c r="CC3" s="13" t="s">
        <v>3</v>
      </c>
      <c r="CD3" s="13" t="s">
        <v>0</v>
      </c>
      <c r="CE3" s="6" t="s">
        <v>2</v>
      </c>
      <c r="CF3" s="6" t="s">
        <v>3</v>
      </c>
      <c r="CG3" s="6" t="s">
        <v>0</v>
      </c>
      <c r="CH3" s="9" t="s">
        <v>2</v>
      </c>
      <c r="CI3" s="9" t="s">
        <v>3</v>
      </c>
      <c r="CJ3" s="9" t="s">
        <v>0</v>
      </c>
    </row>
    <row r="4" spans="1:88">
      <c r="B4" s="14" t="s">
        <v>55</v>
      </c>
      <c r="C4" s="14" t="s">
        <v>56</v>
      </c>
      <c r="D4" s="44"/>
      <c r="E4" s="44"/>
      <c r="F4" s="19"/>
      <c r="G4" s="14" t="s">
        <v>76</v>
      </c>
      <c r="H4" s="14" t="s">
        <v>76</v>
      </c>
      <c r="I4" s="14" t="s">
        <v>148</v>
      </c>
      <c r="J4" s="14" t="s">
        <v>76</v>
      </c>
      <c r="K4" s="14" t="s">
        <v>76</v>
      </c>
      <c r="L4" s="14" t="s">
        <v>76</v>
      </c>
      <c r="M4" s="14" t="s">
        <v>76</v>
      </c>
      <c r="N4" s="14" t="s">
        <v>76</v>
      </c>
      <c r="O4" s="14" t="s">
        <v>76</v>
      </c>
      <c r="P4" s="14" t="s">
        <v>76</v>
      </c>
      <c r="Q4" s="14" t="s">
        <v>76</v>
      </c>
      <c r="R4" s="14" t="s">
        <v>76</v>
      </c>
      <c r="S4" s="14" t="s">
        <v>94</v>
      </c>
      <c r="T4" s="14" t="s">
        <v>94</v>
      </c>
      <c r="U4" s="14" t="s">
        <v>94</v>
      </c>
      <c r="W4" s="14" t="s">
        <v>83</v>
      </c>
      <c r="X4" s="14" t="s">
        <v>104</v>
      </c>
      <c r="Y4" s="14" t="s">
        <v>77</v>
      </c>
      <c r="Z4" s="14" t="s">
        <v>78</v>
      </c>
      <c r="AA4" s="14" t="s">
        <v>150</v>
      </c>
      <c r="AB4" s="14" t="s">
        <v>110</v>
      </c>
      <c r="AC4" s="14" t="s">
        <v>153</v>
      </c>
      <c r="AD4" s="14" t="s">
        <v>159</v>
      </c>
      <c r="AE4" s="14" t="s">
        <v>154</v>
      </c>
      <c r="AF4" s="14" t="s">
        <v>106</v>
      </c>
      <c r="AG4" s="14" t="s">
        <v>83</v>
      </c>
      <c r="AH4" s="14" t="s">
        <v>77</v>
      </c>
      <c r="AI4" s="14" t="s">
        <v>78</v>
      </c>
      <c r="AJ4" s="14" t="s">
        <v>109</v>
      </c>
      <c r="AK4" s="14" t="s">
        <v>153</v>
      </c>
      <c r="AL4" s="14" t="s">
        <v>111</v>
      </c>
      <c r="AM4" s="14" t="s">
        <v>83</v>
      </c>
      <c r="AN4" s="14" t="s">
        <v>104</v>
      </c>
      <c r="AO4" s="14" t="s">
        <v>77</v>
      </c>
      <c r="AP4" s="14" t="s">
        <v>78</v>
      </c>
      <c r="AQ4" s="14" t="s">
        <v>107</v>
      </c>
      <c r="AR4" s="14" t="s">
        <v>108</v>
      </c>
      <c r="AS4" s="14" t="s">
        <v>153</v>
      </c>
      <c r="AT4" s="14" t="s">
        <v>105</v>
      </c>
      <c r="AU4" s="14" t="s">
        <v>154</v>
      </c>
      <c r="AV4" s="14" t="s">
        <v>106</v>
      </c>
      <c r="AW4" s="14" t="s">
        <v>83</v>
      </c>
      <c r="AX4" s="14" t="s">
        <v>104</v>
      </c>
      <c r="AY4" s="14" t="s">
        <v>77</v>
      </c>
      <c r="AZ4" s="14" t="s">
        <v>78</v>
      </c>
      <c r="BA4" s="14" t="s">
        <v>109</v>
      </c>
      <c r="BB4" s="14" t="s">
        <v>110</v>
      </c>
      <c r="BC4" s="14" t="s">
        <v>153</v>
      </c>
      <c r="BD4" s="14" t="s">
        <v>105</v>
      </c>
      <c r="BE4" s="14" t="s">
        <v>154</v>
      </c>
      <c r="BF4" s="14" t="s">
        <v>106</v>
      </c>
      <c r="BG4" s="14" t="s">
        <v>83</v>
      </c>
      <c r="BH4" s="14" t="s">
        <v>77</v>
      </c>
      <c r="BI4" s="14" t="s">
        <v>78</v>
      </c>
      <c r="BJ4" s="14" t="s">
        <v>109</v>
      </c>
      <c r="BK4" s="14" t="s">
        <v>153</v>
      </c>
      <c r="BL4" s="14" t="s">
        <v>111</v>
      </c>
      <c r="BM4" s="14" t="s">
        <v>83</v>
      </c>
      <c r="BN4" s="14" t="s">
        <v>104</v>
      </c>
      <c r="BO4" s="14" t="s">
        <v>77</v>
      </c>
      <c r="BP4" s="14" t="s">
        <v>78</v>
      </c>
      <c r="BQ4" s="14" t="s">
        <v>107</v>
      </c>
      <c r="BR4" s="14" t="s">
        <v>108</v>
      </c>
      <c r="BS4" s="14" t="s">
        <v>153</v>
      </c>
      <c r="BT4" s="14" t="s">
        <v>105</v>
      </c>
      <c r="BU4" s="14" t="s">
        <v>154</v>
      </c>
      <c r="BV4" s="14" t="s">
        <v>106</v>
      </c>
      <c r="BY4" s="7" t="s">
        <v>76</v>
      </c>
      <c r="BZ4" s="7" t="s">
        <v>76</v>
      </c>
      <c r="CA4" s="7" t="s">
        <v>76</v>
      </c>
      <c r="CB4" s="11" t="s">
        <v>76</v>
      </c>
      <c r="CC4" s="11" t="s">
        <v>76</v>
      </c>
      <c r="CD4" s="11" t="s">
        <v>76</v>
      </c>
      <c r="CE4" s="7" t="s">
        <v>76</v>
      </c>
      <c r="CF4" s="7" t="s">
        <v>76</v>
      </c>
      <c r="CG4" s="7" t="s">
        <v>76</v>
      </c>
      <c r="CH4" s="8" t="s">
        <v>76</v>
      </c>
      <c r="CI4" s="8" t="s">
        <v>76</v>
      </c>
      <c r="CJ4" s="8" t="s">
        <v>76</v>
      </c>
    </row>
    <row r="5" spans="1:88">
      <c r="A5" s="14" t="s">
        <v>116</v>
      </c>
      <c r="C5" s="14">
        <f>AVERAGE(C7:C31)</f>
        <v>24.541666666666668</v>
      </c>
      <c r="E5" s="14">
        <f>AVERAGE(E7:E31)</f>
        <v>22.666666666666668</v>
      </c>
      <c r="G5" s="14">
        <f>AVERAGE(G7:G20)</f>
        <v>1392.4071428571428</v>
      </c>
      <c r="H5" s="14">
        <f t="shared" ref="H5:U5" si="0">AVERAGE(H7:H31)</f>
        <v>1587.1437499999995</v>
      </c>
      <c r="I5" s="14">
        <f t="shared" si="0"/>
        <v>688.17708333333314</v>
      </c>
      <c r="J5" s="14">
        <f t="shared" si="0"/>
        <v>449.48749999999995</v>
      </c>
      <c r="K5" s="14">
        <f t="shared" si="0"/>
        <v>694.65000000000009</v>
      </c>
      <c r="L5" s="14">
        <f t="shared" si="0"/>
        <v>265.37500000000006</v>
      </c>
      <c r="M5" s="14">
        <f t="shared" si="0"/>
        <v>257.54666666666668</v>
      </c>
      <c r="N5" s="14">
        <f t="shared" si="0"/>
        <v>264.79999999999995</v>
      </c>
      <c r="O5" s="14">
        <f t="shared" si="0"/>
        <v>117.01333333333336</v>
      </c>
      <c r="P5" s="14">
        <f t="shared" si="0"/>
        <v>169.58333333333334</v>
      </c>
      <c r="Q5" s="14">
        <f t="shared" si="0"/>
        <v>122.05729166666667</v>
      </c>
      <c r="R5" s="14">
        <f t="shared" si="0"/>
        <v>87.890625</v>
      </c>
      <c r="S5" s="14">
        <f t="shared" si="0"/>
        <v>3.1374999999999997</v>
      </c>
      <c r="T5" s="14">
        <f t="shared" si="0"/>
        <v>1.9583333333333333</v>
      </c>
      <c r="U5" s="14">
        <f t="shared" si="0"/>
        <v>4.2208333333333332</v>
      </c>
      <c r="W5" s="20">
        <f t="shared" ref="W5:BB5" si="1">AVERAGE(W7:W31)</f>
        <v>6.8287037037037047E-4</v>
      </c>
      <c r="X5" s="20">
        <f t="shared" si="1"/>
        <v>2.5752314814814816E-4</v>
      </c>
      <c r="Y5" s="14">
        <f t="shared" si="1"/>
        <v>4.916666666666667</v>
      </c>
      <c r="Z5" s="14">
        <f t="shared" si="1"/>
        <v>4.541666666666667</v>
      </c>
      <c r="AA5" s="14">
        <f t="shared" si="1"/>
        <v>3.0416666666666665</v>
      </c>
      <c r="AB5" s="14">
        <f t="shared" si="1"/>
        <v>0.875</v>
      </c>
      <c r="AC5" s="14">
        <f t="shared" si="1"/>
        <v>3.3958333333333335</v>
      </c>
      <c r="AD5" s="14">
        <f t="shared" si="1"/>
        <v>2.5625</v>
      </c>
      <c r="AE5" s="14">
        <f t="shared" si="1"/>
        <v>3.5208333333333335</v>
      </c>
      <c r="AF5" s="14">
        <f t="shared" si="1"/>
        <v>3.0208333333333335</v>
      </c>
      <c r="AG5" s="20">
        <f t="shared" si="1"/>
        <v>1.2697723765432098E-3</v>
      </c>
      <c r="AH5" s="14">
        <f t="shared" si="1"/>
        <v>5.166666666666667</v>
      </c>
      <c r="AI5" s="14">
        <f t="shared" si="1"/>
        <v>7.375</v>
      </c>
      <c r="AJ5" s="14">
        <f t="shared" si="1"/>
        <v>4.166666666666667</v>
      </c>
      <c r="AK5" s="14">
        <f t="shared" si="1"/>
        <v>2.0416666666666665</v>
      </c>
      <c r="AL5" s="14">
        <f t="shared" si="1"/>
        <v>1.8333333333333333</v>
      </c>
      <c r="AM5" s="20">
        <f t="shared" si="1"/>
        <v>6.7129629629629646E-4</v>
      </c>
      <c r="AN5" s="20">
        <f t="shared" si="1"/>
        <v>1.0561342592592592E-4</v>
      </c>
      <c r="AO5" s="14">
        <f t="shared" si="1"/>
        <v>3.625</v>
      </c>
      <c r="AP5" s="14">
        <f t="shared" si="1"/>
        <v>5.083333333333333</v>
      </c>
      <c r="AQ5" s="14">
        <f t="shared" si="1"/>
        <v>1.125</v>
      </c>
      <c r="AR5" s="14">
        <f t="shared" si="1"/>
        <v>0.25</v>
      </c>
      <c r="AS5" s="14">
        <f t="shared" si="1"/>
        <v>4.020833333333333</v>
      </c>
      <c r="AT5" s="14">
        <f t="shared" si="1"/>
        <v>3.5416666666666665</v>
      </c>
      <c r="AU5" s="14">
        <f t="shared" si="1"/>
        <v>4.020833333333333</v>
      </c>
      <c r="AV5" s="14">
        <f t="shared" si="1"/>
        <v>3.9583333333333335</v>
      </c>
      <c r="AW5" s="20">
        <f t="shared" si="1"/>
        <v>5.1745756172839506E-4</v>
      </c>
      <c r="AX5" s="20">
        <f t="shared" si="1"/>
        <v>7.89448302469136E-4</v>
      </c>
      <c r="AY5" s="14">
        <f t="shared" si="1"/>
        <v>4.583333333333333</v>
      </c>
      <c r="AZ5" s="14">
        <f t="shared" si="1"/>
        <v>4.333333333333333</v>
      </c>
      <c r="BA5" s="14">
        <f t="shared" si="1"/>
        <v>1.875</v>
      </c>
      <c r="BB5" s="14">
        <f t="shared" si="1"/>
        <v>2.4166666666666665</v>
      </c>
      <c r="BC5" s="14">
        <f t="shared" ref="BC5:BV5" si="2">AVERAGE(BC7:BC31)</f>
        <v>3.3125</v>
      </c>
      <c r="BD5" s="14">
        <f t="shared" si="2"/>
        <v>2.5833333333333335</v>
      </c>
      <c r="BE5" s="14">
        <f t="shared" si="2"/>
        <v>3.1458333333333335</v>
      </c>
      <c r="BF5" s="14">
        <f t="shared" si="2"/>
        <v>2.5</v>
      </c>
      <c r="BG5" s="20">
        <f t="shared" si="2"/>
        <v>7.2145061728395062E-4</v>
      </c>
      <c r="BH5" s="14">
        <f t="shared" si="2"/>
        <v>4.5</v>
      </c>
      <c r="BI5" s="14">
        <f t="shared" si="2"/>
        <v>4.75</v>
      </c>
      <c r="BJ5" s="14">
        <f t="shared" si="2"/>
        <v>2.8333333333333335</v>
      </c>
      <c r="BK5" s="14">
        <f t="shared" si="2"/>
        <v>2.25</v>
      </c>
      <c r="BL5" s="14">
        <f t="shared" si="2"/>
        <v>2.0416666666666665</v>
      </c>
      <c r="BM5" s="20">
        <f t="shared" si="2"/>
        <v>4.4126157407407417E-4</v>
      </c>
      <c r="BN5" s="20">
        <f t="shared" si="2"/>
        <v>1.7988040123456794E-4</v>
      </c>
      <c r="BO5" s="14">
        <f t="shared" si="2"/>
        <v>2.7916666666666665</v>
      </c>
      <c r="BP5" s="14">
        <f t="shared" si="2"/>
        <v>3.5833333333333335</v>
      </c>
      <c r="BQ5" s="14">
        <f t="shared" si="2"/>
        <v>0.83333333333333337</v>
      </c>
      <c r="BR5" s="14">
        <f t="shared" si="2"/>
        <v>0.5</v>
      </c>
      <c r="BS5" s="14">
        <f t="shared" si="2"/>
        <v>3.8958333333333335</v>
      </c>
      <c r="BT5" s="14">
        <f t="shared" si="2"/>
        <v>3.7708333333333335</v>
      </c>
      <c r="BU5" s="14">
        <f t="shared" si="2"/>
        <v>3.9791666666666665</v>
      </c>
      <c r="BV5" s="14">
        <f t="shared" si="2"/>
        <v>3.875</v>
      </c>
      <c r="BY5" s="7">
        <f t="shared" ref="BY5:CJ5" si="3">AVERAGE(BY7:BY31)</f>
        <v>138.58333333333334</v>
      </c>
      <c r="BZ5" s="7">
        <f t="shared" si="3"/>
        <v>175.375</v>
      </c>
      <c r="CA5" s="7">
        <f t="shared" si="3"/>
        <v>76.041666666666671</v>
      </c>
      <c r="CB5" s="11">
        <f t="shared" si="3"/>
        <v>136.20833333333334</v>
      </c>
      <c r="CC5" s="11">
        <f t="shared" si="3"/>
        <v>210.5</v>
      </c>
      <c r="CD5" s="11">
        <f t="shared" si="3"/>
        <v>80.416666666666671</v>
      </c>
      <c r="CE5" s="7">
        <f t="shared" si="3"/>
        <v>201.20833333333334</v>
      </c>
      <c r="CF5" s="7">
        <f t="shared" si="3"/>
        <v>206.875</v>
      </c>
      <c r="CG5" s="7">
        <f t="shared" si="3"/>
        <v>91.416666666666671</v>
      </c>
      <c r="CH5" s="8">
        <f t="shared" si="3"/>
        <v>271.33333333333331</v>
      </c>
      <c r="CI5" s="8">
        <f t="shared" si="3"/>
        <v>195.29166666666666</v>
      </c>
      <c r="CJ5" s="8">
        <f t="shared" si="3"/>
        <v>140.625</v>
      </c>
    </row>
    <row r="6" spans="1:88">
      <c r="A6" s="14" t="s">
        <v>117</v>
      </c>
      <c r="C6" s="14">
        <f>_xlfn.STDEV.P(C7:C30)</f>
        <v>3.5587821730973581</v>
      </c>
      <c r="E6" s="14">
        <f>_xlfn.STDEV.P(E7:E30)</f>
        <v>50.16528237292755</v>
      </c>
      <c r="G6" s="14">
        <f t="shared" ref="G6:U6" si="4">_xlfn.STDEV.P(G7:G30)</f>
        <v>1030.5181812358471</v>
      </c>
      <c r="H6" s="14">
        <f t="shared" si="4"/>
        <v>978.03110532425012</v>
      </c>
      <c r="I6" s="14">
        <f t="shared" si="4"/>
        <v>379.68209810400606</v>
      </c>
      <c r="J6" s="14">
        <f t="shared" si="4"/>
        <v>362.40698957629121</v>
      </c>
      <c r="K6" s="14">
        <f t="shared" si="4"/>
        <v>532.38607936346318</v>
      </c>
      <c r="L6" s="14">
        <f t="shared" si="4"/>
        <v>156.96960493993723</v>
      </c>
      <c r="M6" s="14">
        <f t="shared" si="4"/>
        <v>145.79923852872338</v>
      </c>
      <c r="N6" s="14">
        <f t="shared" si="4"/>
        <v>211.89745444436096</v>
      </c>
      <c r="O6" s="14">
        <f t="shared" si="4"/>
        <v>69.817631647663902</v>
      </c>
      <c r="P6" s="14">
        <f t="shared" si="4"/>
        <v>129.50585505318111</v>
      </c>
      <c r="Q6" s="14">
        <f t="shared" si="4"/>
        <v>96.62223057673252</v>
      </c>
      <c r="R6" s="14">
        <f t="shared" si="4"/>
        <v>47.499935752423653</v>
      </c>
      <c r="S6" s="14">
        <f t="shared" si="4"/>
        <v>1.1074793075568803</v>
      </c>
      <c r="T6" s="14">
        <f t="shared" si="4"/>
        <v>1.0984521938720058</v>
      </c>
      <c r="U6" s="14">
        <f t="shared" si="4"/>
        <v>0.75607493382306779</v>
      </c>
      <c r="W6" s="20">
        <f>_xlfn.STDEV.P(W7:W30)</f>
        <v>3.6155475873544143E-4</v>
      </c>
      <c r="X6" s="20">
        <f>_xlfn.STDEV.P(X7:X30)</f>
        <v>8.1584908448331517E-5</v>
      </c>
      <c r="Y6" s="14">
        <f t="shared" ref="Y6:AG6" si="5">_xlfn.STDEV.P(Y7:Y30)</f>
        <v>1.8238390523532741</v>
      </c>
      <c r="Z6" s="14">
        <f t="shared" si="5"/>
        <v>3.2012909722311855</v>
      </c>
      <c r="AA6" s="14">
        <f t="shared" si="5"/>
        <v>2.1501776412401115</v>
      </c>
      <c r="AB6" s="14">
        <f t="shared" si="5"/>
        <v>0.78062474979979979</v>
      </c>
      <c r="AC6" s="14">
        <f t="shared" si="5"/>
        <v>0.94625541243131372</v>
      </c>
      <c r="AD6" s="14">
        <f t="shared" si="5"/>
        <v>0.80767799895750536</v>
      </c>
      <c r="AE6" s="14">
        <f t="shared" si="5"/>
        <v>0.66894143158343011</v>
      </c>
      <c r="AF6" s="14">
        <f t="shared" si="5"/>
        <v>0.91832236835559122</v>
      </c>
      <c r="AG6" s="20">
        <f t="shared" si="5"/>
        <v>8.4628354318265942E-4</v>
      </c>
      <c r="AH6" s="14">
        <f t="shared" ref="AH6:AN6" si="6">_xlfn.STDEV.P(AH7:AH30)</f>
        <v>2.5440562537456248</v>
      </c>
      <c r="AI6" s="14">
        <f t="shared" si="6"/>
        <v>4.5535014000217462</v>
      </c>
      <c r="AJ6" s="14">
        <f t="shared" si="6"/>
        <v>2.91070819942883</v>
      </c>
      <c r="AK6" s="14">
        <f t="shared" si="6"/>
        <v>0.84059337507633392</v>
      </c>
      <c r="AL6" s="14">
        <f t="shared" si="6"/>
        <v>0.94280904158206336</v>
      </c>
      <c r="AM6" s="20">
        <f t="shared" si="6"/>
        <v>2.8790145749612846E-4</v>
      </c>
      <c r="AN6" s="20">
        <f t="shared" si="6"/>
        <v>4.645426608218264E-5</v>
      </c>
      <c r="AO6" s="14">
        <f t="shared" ref="AO6:AX6" si="7">_xlfn.STDEV.P(AO7:AO30)</f>
        <v>1.522402158870426</v>
      </c>
      <c r="AP6" s="14">
        <f t="shared" si="7"/>
        <v>2.2157893000513886</v>
      </c>
      <c r="AQ6" s="14">
        <f t="shared" si="7"/>
        <v>0.92702481088695787</v>
      </c>
      <c r="AR6" s="14">
        <f t="shared" si="7"/>
        <v>0.4330127018922193</v>
      </c>
      <c r="AS6" s="14">
        <f t="shared" si="7"/>
        <v>0.82258695926665137</v>
      </c>
      <c r="AT6" s="14">
        <f t="shared" si="7"/>
        <v>0.76262521740513023</v>
      </c>
      <c r="AU6" s="14">
        <f t="shared" si="7"/>
        <v>0.87176983137115316</v>
      </c>
      <c r="AV6" s="14">
        <f t="shared" si="7"/>
        <v>0.78947063839568399</v>
      </c>
      <c r="AW6" s="20">
        <f t="shared" si="7"/>
        <v>3.0657606655985141E-4</v>
      </c>
      <c r="AX6" s="20">
        <f t="shared" si="7"/>
        <v>2.5405859718608225E-4</v>
      </c>
      <c r="AY6" s="14">
        <f t="shared" ref="AY6:BG6" si="8">_xlfn.STDEV.P(AY7:AY30)</f>
        <v>2.0190069065976197</v>
      </c>
      <c r="AZ6" s="14">
        <f t="shared" si="8"/>
        <v>2.4944382578492941</v>
      </c>
      <c r="BA6" s="14">
        <f t="shared" si="8"/>
        <v>2.0064998546390846</v>
      </c>
      <c r="BB6" s="14">
        <f t="shared" si="8"/>
        <v>2.0598678490513791</v>
      </c>
      <c r="BC6" s="14">
        <f t="shared" si="8"/>
        <v>0.8393015449368203</v>
      </c>
      <c r="BD6" s="14">
        <f t="shared" si="8"/>
        <v>0.81223286206741363</v>
      </c>
      <c r="BE6" s="14">
        <f t="shared" si="8"/>
        <v>0.9945598551900009</v>
      </c>
      <c r="BF6" s="14">
        <f t="shared" si="8"/>
        <v>1.1547005383792515</v>
      </c>
      <c r="BG6" s="20">
        <f t="shared" si="8"/>
        <v>5.5122519277830788E-4</v>
      </c>
      <c r="BH6" s="14">
        <f t="shared" ref="BH6:BN6" si="9">_xlfn.STDEV.P(BH7:BH30)</f>
        <v>2.0615528128088303</v>
      </c>
      <c r="BI6" s="14">
        <f t="shared" si="9"/>
        <v>3.1523800532296229</v>
      </c>
      <c r="BJ6" s="14">
        <f t="shared" si="9"/>
        <v>2.3033791601808753</v>
      </c>
      <c r="BK6" s="14">
        <f t="shared" si="9"/>
        <v>1.0897247358851685</v>
      </c>
      <c r="BL6" s="14">
        <f t="shared" si="9"/>
        <v>0.78947063839568399</v>
      </c>
      <c r="BM6" s="20">
        <f t="shared" si="9"/>
        <v>2.3119949307639001E-4</v>
      </c>
      <c r="BN6" s="20">
        <f t="shared" si="9"/>
        <v>1.6672222256325795E-4</v>
      </c>
      <c r="BO6" s="14">
        <f t="shared" ref="BO6:BV6" si="10">_xlfn.STDEV.P(BO7:BO30)</f>
        <v>1.1172573064826601</v>
      </c>
      <c r="BP6" s="14">
        <f t="shared" si="10"/>
        <v>2.0598678490513791</v>
      </c>
      <c r="BQ6" s="14">
        <f t="shared" si="10"/>
        <v>1.0671873729054748</v>
      </c>
      <c r="BR6" s="14">
        <f t="shared" si="10"/>
        <v>0.57735026918962573</v>
      </c>
      <c r="BS6" s="14">
        <f t="shared" si="10"/>
        <v>0.79029486409961069</v>
      </c>
      <c r="BT6" s="14">
        <f t="shared" si="10"/>
        <v>0.73568514929206563</v>
      </c>
      <c r="BU6" s="14">
        <f t="shared" si="10"/>
        <v>0.79685797912105316</v>
      </c>
      <c r="BV6" s="14">
        <f t="shared" si="10"/>
        <v>0.92702481088695787</v>
      </c>
      <c r="BY6" s="14">
        <f t="shared" ref="BY6:CJ6" si="11">_xlfn.STDEV.P(BY7:BY30)</f>
        <v>113.86941229125385</v>
      </c>
      <c r="BZ6" s="14">
        <f t="shared" si="11"/>
        <v>108.06973539494456</v>
      </c>
      <c r="CA6" s="14">
        <f t="shared" si="11"/>
        <v>41.953822994917743</v>
      </c>
      <c r="CB6" s="14">
        <f t="shared" si="11"/>
        <v>109.82029987160338</v>
      </c>
      <c r="CC6" s="14">
        <f t="shared" si="11"/>
        <v>161.3291149586253</v>
      </c>
      <c r="CD6" s="14">
        <f t="shared" si="11"/>
        <v>47.566546951496157</v>
      </c>
      <c r="CE6" s="14">
        <f t="shared" si="11"/>
        <v>113.90565510056508</v>
      </c>
      <c r="CF6" s="14">
        <f t="shared" si="11"/>
        <v>165.54488628465694</v>
      </c>
      <c r="CG6" s="14">
        <f t="shared" si="11"/>
        <v>54.545024724737473</v>
      </c>
      <c r="CH6" s="14">
        <f t="shared" si="11"/>
        <v>207.20936808508978</v>
      </c>
      <c r="CI6" s="14">
        <f t="shared" si="11"/>
        <v>154.59556892277203</v>
      </c>
      <c r="CJ6" s="14">
        <f t="shared" si="11"/>
        <v>75.99989720387785</v>
      </c>
    </row>
    <row r="7" spans="1:88">
      <c r="A7" s="14" t="s">
        <v>19</v>
      </c>
      <c r="B7" s="14" t="s">
        <v>4</v>
      </c>
      <c r="C7" s="14">
        <v>23</v>
      </c>
      <c r="D7" s="14" t="s">
        <v>59</v>
      </c>
      <c r="E7" s="14">
        <v>0</v>
      </c>
      <c r="G7" s="14">
        <v>199.10000000000002</v>
      </c>
      <c r="H7" s="14">
        <v>588.25</v>
      </c>
      <c r="I7" s="14">
        <v>914.05000000000007</v>
      </c>
      <c r="J7" s="14">
        <v>46.199999999999996</v>
      </c>
      <c r="K7" s="14">
        <v>257.39999999999998</v>
      </c>
      <c r="L7" s="14">
        <v>174.89999999999998</v>
      </c>
      <c r="M7" s="14">
        <v>40.96</v>
      </c>
      <c r="N7" s="14">
        <v>328.96</v>
      </c>
      <c r="O7" s="14">
        <v>203.52</v>
      </c>
      <c r="P7" s="14">
        <v>58.75</v>
      </c>
      <c r="Q7" s="14">
        <v>43.75</v>
      </c>
      <c r="R7" s="14">
        <v>114.375</v>
      </c>
      <c r="S7" s="14">
        <v>5</v>
      </c>
      <c r="T7" s="14">
        <v>1</v>
      </c>
      <c r="U7" s="14">
        <v>2</v>
      </c>
      <c r="W7" s="15">
        <v>3.3564814814814812E-4</v>
      </c>
      <c r="X7" s="15">
        <v>2.5462962962962961E-4</v>
      </c>
      <c r="Y7" s="14">
        <v>6</v>
      </c>
      <c r="Z7" s="14">
        <v>1</v>
      </c>
      <c r="AA7" s="14">
        <v>0</v>
      </c>
      <c r="AB7" s="14">
        <v>0</v>
      </c>
      <c r="AC7" s="14">
        <v>5</v>
      </c>
      <c r="AD7" s="14">
        <v>2</v>
      </c>
      <c r="AE7" s="14">
        <v>4</v>
      </c>
      <c r="AF7" s="14">
        <v>2</v>
      </c>
      <c r="AG7" s="15">
        <v>7.407407407407407E-4</v>
      </c>
      <c r="AH7" s="14">
        <v>6</v>
      </c>
      <c r="AI7" s="14">
        <v>5</v>
      </c>
      <c r="AJ7" s="14">
        <v>2</v>
      </c>
      <c r="AK7" s="14">
        <v>2</v>
      </c>
      <c r="AL7" s="14">
        <v>1</v>
      </c>
      <c r="AM7" s="15">
        <v>6.5972222222222213E-4</v>
      </c>
      <c r="AN7" s="15">
        <v>1.5046296296296297E-4</v>
      </c>
      <c r="AO7" s="14">
        <v>6</v>
      </c>
      <c r="AP7" s="14">
        <v>6</v>
      </c>
      <c r="AQ7" s="14">
        <v>1</v>
      </c>
      <c r="AR7" s="14">
        <v>1</v>
      </c>
      <c r="AS7" s="14">
        <v>3</v>
      </c>
      <c r="AT7" s="14">
        <v>2</v>
      </c>
      <c r="AU7" s="14">
        <v>2</v>
      </c>
      <c r="AV7" s="14">
        <v>2</v>
      </c>
      <c r="AW7" s="15">
        <v>2.5462962962962961E-4</v>
      </c>
      <c r="AX7" s="15">
        <v>6.134259259259259E-4</v>
      </c>
      <c r="AY7" s="14">
        <v>5</v>
      </c>
      <c r="AZ7" s="14">
        <v>3</v>
      </c>
      <c r="BA7" s="14">
        <v>0</v>
      </c>
      <c r="BB7" s="14">
        <v>0</v>
      </c>
      <c r="BC7" s="14">
        <v>3</v>
      </c>
      <c r="BD7" s="14">
        <v>3</v>
      </c>
      <c r="BE7" s="14">
        <v>2</v>
      </c>
      <c r="BF7" s="14">
        <v>2</v>
      </c>
      <c r="BG7" s="15">
        <v>2.8935185185185189E-4</v>
      </c>
      <c r="BH7" s="14">
        <v>4</v>
      </c>
      <c r="BI7" s="14">
        <v>2</v>
      </c>
      <c r="BJ7" s="14">
        <v>1</v>
      </c>
      <c r="BK7" s="14">
        <v>2</v>
      </c>
      <c r="BL7" s="14">
        <v>3</v>
      </c>
      <c r="BM7" s="15">
        <v>8.449074074074075E-4</v>
      </c>
      <c r="BN7" s="15">
        <v>1.5046296296296297E-4</v>
      </c>
      <c r="BO7" s="14">
        <v>2</v>
      </c>
      <c r="BP7" s="14">
        <v>4</v>
      </c>
      <c r="BQ7" s="14">
        <v>1</v>
      </c>
      <c r="BR7" s="14">
        <v>1</v>
      </c>
      <c r="BS7" s="14">
        <v>2</v>
      </c>
      <c r="BT7" s="14">
        <v>3</v>
      </c>
      <c r="BU7" s="14">
        <v>2</v>
      </c>
      <c r="BV7" s="14">
        <v>3</v>
      </c>
      <c r="BY7" s="7">
        <v>22</v>
      </c>
      <c r="BZ7" s="7">
        <v>65</v>
      </c>
      <c r="CA7" s="7">
        <v>101</v>
      </c>
      <c r="CB7" s="11">
        <v>14</v>
      </c>
      <c r="CC7" s="11">
        <v>78</v>
      </c>
      <c r="CD7" s="11">
        <v>53</v>
      </c>
      <c r="CE7" s="7">
        <v>32</v>
      </c>
      <c r="CF7" s="7">
        <v>257</v>
      </c>
      <c r="CG7" s="7">
        <v>159</v>
      </c>
      <c r="CH7" s="8">
        <v>94</v>
      </c>
      <c r="CI7" s="8">
        <v>70</v>
      </c>
      <c r="CJ7" s="8">
        <v>183</v>
      </c>
    </row>
    <row r="8" spans="1:88">
      <c r="A8" s="14" t="s">
        <v>20</v>
      </c>
      <c r="B8" s="14" t="s">
        <v>7</v>
      </c>
      <c r="C8" s="14">
        <v>25</v>
      </c>
      <c r="D8" s="14" t="s">
        <v>57</v>
      </c>
      <c r="E8" s="14">
        <v>0</v>
      </c>
      <c r="G8" s="14">
        <v>244.35000000000002</v>
      </c>
      <c r="H8" s="14">
        <v>823.55000000000007</v>
      </c>
      <c r="I8" s="14">
        <v>199.10000000000002</v>
      </c>
      <c r="J8" s="14">
        <v>399.29999999999995</v>
      </c>
      <c r="K8" s="14">
        <v>287.09999999999997</v>
      </c>
      <c r="L8" s="14">
        <v>759</v>
      </c>
      <c r="M8" s="14">
        <v>96</v>
      </c>
      <c r="N8" s="14">
        <v>58.88</v>
      </c>
      <c r="O8" s="14">
        <v>107.52</v>
      </c>
      <c r="P8" s="14">
        <v>78.75</v>
      </c>
      <c r="Q8" s="14">
        <v>222.5</v>
      </c>
      <c r="R8" s="14">
        <v>143.75</v>
      </c>
      <c r="S8" s="14">
        <v>3</v>
      </c>
      <c r="T8" s="14">
        <v>1</v>
      </c>
      <c r="U8" s="14">
        <v>4</v>
      </c>
      <c r="W8" s="15">
        <v>2.6620370370370372E-4</v>
      </c>
      <c r="X8" s="15">
        <v>3.1250000000000001E-4</v>
      </c>
      <c r="Y8" s="14">
        <v>4</v>
      </c>
      <c r="Z8" s="14">
        <v>1</v>
      </c>
      <c r="AA8" s="14">
        <v>3</v>
      </c>
      <c r="AB8" s="14">
        <v>2</v>
      </c>
      <c r="AC8" s="14">
        <v>4</v>
      </c>
      <c r="AD8" s="14">
        <v>3</v>
      </c>
      <c r="AE8" s="14">
        <v>3</v>
      </c>
      <c r="AF8" s="14">
        <v>2</v>
      </c>
      <c r="AG8" s="15">
        <v>7.5231481481481471E-4</v>
      </c>
      <c r="AH8" s="14">
        <v>4</v>
      </c>
      <c r="AI8" s="14">
        <v>2</v>
      </c>
      <c r="AJ8" s="14">
        <v>4</v>
      </c>
      <c r="AK8" s="14">
        <v>2</v>
      </c>
      <c r="AL8" s="14">
        <v>1</v>
      </c>
      <c r="AM8" s="15">
        <v>1.2268518518518518E-3</v>
      </c>
      <c r="AN8" s="15">
        <v>1.1574074074074073E-4</v>
      </c>
      <c r="AO8" s="14">
        <v>4</v>
      </c>
      <c r="AP8" s="14">
        <v>6</v>
      </c>
      <c r="AQ8" s="14">
        <v>1</v>
      </c>
      <c r="AR8" s="14">
        <v>1</v>
      </c>
      <c r="AS8" s="14">
        <v>4</v>
      </c>
      <c r="AT8" s="14">
        <v>4</v>
      </c>
      <c r="AU8" s="14">
        <v>3</v>
      </c>
      <c r="AV8" s="14">
        <v>4</v>
      </c>
      <c r="AW8" s="15">
        <v>1.9675925925925926E-4</v>
      </c>
      <c r="AX8" s="15">
        <v>3.7037037037037035E-4</v>
      </c>
      <c r="AY8" s="14">
        <v>4</v>
      </c>
      <c r="AZ8" s="14">
        <v>2</v>
      </c>
      <c r="BA8" s="14">
        <v>1</v>
      </c>
      <c r="BB8" s="14">
        <v>1</v>
      </c>
      <c r="BC8" s="14">
        <v>4</v>
      </c>
      <c r="BD8" s="14">
        <v>3</v>
      </c>
      <c r="BE8" s="14">
        <v>2</v>
      </c>
      <c r="BF8" s="14">
        <v>2</v>
      </c>
      <c r="BG8" s="15">
        <v>5.9027777777777778E-4</v>
      </c>
      <c r="BH8" s="14">
        <v>4</v>
      </c>
      <c r="BI8" s="14">
        <v>4</v>
      </c>
      <c r="BJ8" s="14">
        <v>4</v>
      </c>
      <c r="BK8" s="14">
        <v>2</v>
      </c>
      <c r="BL8" s="14">
        <v>2</v>
      </c>
      <c r="BM8" s="15">
        <v>4.8611111111111104E-4</v>
      </c>
      <c r="BN8" s="15">
        <v>1.1574074074074073E-4</v>
      </c>
      <c r="BO8" s="14">
        <v>2</v>
      </c>
      <c r="BP8" s="14">
        <v>3</v>
      </c>
      <c r="BQ8" s="14">
        <v>2</v>
      </c>
      <c r="BR8" s="14">
        <v>1</v>
      </c>
      <c r="BS8" s="14">
        <v>3</v>
      </c>
      <c r="BT8" s="14">
        <v>4</v>
      </c>
      <c r="BU8" s="14">
        <v>4</v>
      </c>
      <c r="BV8" s="14">
        <v>4</v>
      </c>
      <c r="BY8" s="7">
        <v>27</v>
      </c>
      <c r="BZ8" s="7">
        <v>91</v>
      </c>
      <c r="CA8" s="7">
        <v>22</v>
      </c>
      <c r="CB8" s="11">
        <v>121</v>
      </c>
      <c r="CC8" s="11">
        <v>87</v>
      </c>
      <c r="CD8" s="11">
        <v>230</v>
      </c>
      <c r="CE8" s="7">
        <v>75</v>
      </c>
      <c r="CF8" s="7">
        <v>46</v>
      </c>
      <c r="CG8" s="7">
        <v>84</v>
      </c>
      <c r="CH8" s="8">
        <v>126</v>
      </c>
      <c r="CI8" s="8">
        <v>356</v>
      </c>
      <c r="CJ8" s="8">
        <v>230</v>
      </c>
    </row>
    <row r="9" spans="1:88">
      <c r="A9" s="14" t="s">
        <v>21</v>
      </c>
      <c r="B9" s="14" t="s">
        <v>4</v>
      </c>
      <c r="C9" s="14">
        <v>36</v>
      </c>
      <c r="D9" s="14" t="s">
        <v>58</v>
      </c>
      <c r="E9" s="14">
        <f>18*12</f>
        <v>216</v>
      </c>
      <c r="G9" s="14">
        <v>1140.3000000000002</v>
      </c>
      <c r="H9" s="14">
        <v>515.85</v>
      </c>
      <c r="I9" s="14">
        <v>398.20000000000005</v>
      </c>
      <c r="J9" s="14">
        <v>188.1</v>
      </c>
      <c r="K9" s="14">
        <v>1897.5</v>
      </c>
      <c r="L9" s="14">
        <v>557.69999999999993</v>
      </c>
      <c r="M9" s="14">
        <v>267.52</v>
      </c>
      <c r="N9" s="14">
        <v>318.72000000000003</v>
      </c>
      <c r="O9" s="14">
        <v>106.24000000000001</v>
      </c>
      <c r="P9" s="14">
        <v>219.375</v>
      </c>
      <c r="Q9" s="14">
        <v>8.125</v>
      </c>
      <c r="R9" s="14">
        <v>77.5</v>
      </c>
      <c r="S9" s="14">
        <v>4</v>
      </c>
      <c r="T9" s="14">
        <v>4</v>
      </c>
      <c r="U9" s="14">
        <v>4</v>
      </c>
      <c r="W9" s="15">
        <v>1.0300925925925926E-3</v>
      </c>
      <c r="X9" s="15">
        <v>3.8194444444444446E-4</v>
      </c>
      <c r="Y9" s="14">
        <v>10</v>
      </c>
      <c r="Z9" s="14">
        <v>5</v>
      </c>
      <c r="AA9" s="14">
        <v>4</v>
      </c>
      <c r="AB9" s="14">
        <v>1</v>
      </c>
      <c r="AC9" s="14">
        <v>3</v>
      </c>
      <c r="AD9" s="14">
        <v>2</v>
      </c>
      <c r="AE9" s="14">
        <v>3</v>
      </c>
      <c r="AF9" s="14">
        <v>4</v>
      </c>
      <c r="AG9" s="15">
        <v>1.1458333333333333E-3</v>
      </c>
      <c r="AH9" s="14">
        <v>8</v>
      </c>
      <c r="AI9" s="14">
        <v>5</v>
      </c>
      <c r="AJ9" s="14">
        <v>4</v>
      </c>
      <c r="AK9" s="14">
        <v>3</v>
      </c>
      <c r="AL9" s="14">
        <v>1</v>
      </c>
      <c r="AM9" s="15">
        <v>6.7129629629629625E-4</v>
      </c>
      <c r="AN9" s="15">
        <v>9.2592592592592588E-5</v>
      </c>
      <c r="AO9" s="14">
        <v>5</v>
      </c>
      <c r="AP9" s="14">
        <v>7</v>
      </c>
      <c r="AQ9" s="14">
        <v>1</v>
      </c>
      <c r="AR9" s="14">
        <v>0</v>
      </c>
      <c r="AS9" s="14">
        <v>4</v>
      </c>
      <c r="AT9" s="14">
        <v>2</v>
      </c>
      <c r="AU9" s="14">
        <v>4</v>
      </c>
      <c r="AV9" s="14">
        <v>2</v>
      </c>
      <c r="AW9" s="15">
        <v>7.407407407407407E-4</v>
      </c>
      <c r="AX9" s="15">
        <v>1.0185185185185186E-3</v>
      </c>
      <c r="AY9" s="14">
        <v>7</v>
      </c>
      <c r="AZ9" s="14">
        <v>6</v>
      </c>
      <c r="BA9" s="14">
        <v>1</v>
      </c>
      <c r="BB9" s="14">
        <v>0</v>
      </c>
      <c r="BC9" s="14">
        <v>3</v>
      </c>
      <c r="BD9" s="14">
        <v>2</v>
      </c>
      <c r="BE9" s="14">
        <v>3</v>
      </c>
      <c r="BF9" s="14">
        <v>3</v>
      </c>
      <c r="BG9" s="15">
        <v>1.6203703703703703E-4</v>
      </c>
      <c r="BH9" s="14">
        <v>2</v>
      </c>
      <c r="BI9" s="14">
        <v>1</v>
      </c>
      <c r="BJ9" s="14">
        <v>0</v>
      </c>
      <c r="BK9" s="14">
        <v>5</v>
      </c>
      <c r="BL9" s="14">
        <v>3</v>
      </c>
      <c r="BM9" s="15">
        <v>3.9351851851851852E-4</v>
      </c>
      <c r="BN9" s="15">
        <v>2.199074074074074E-4</v>
      </c>
      <c r="BO9" s="14">
        <v>3</v>
      </c>
      <c r="BP9" s="14">
        <v>4</v>
      </c>
      <c r="BQ9" s="14">
        <v>0</v>
      </c>
      <c r="BR9" s="14">
        <v>1</v>
      </c>
      <c r="BS9" s="14">
        <v>4</v>
      </c>
      <c r="BT9" s="14">
        <v>4</v>
      </c>
      <c r="BU9" s="14">
        <v>4</v>
      </c>
      <c r="BV9" s="14">
        <v>5</v>
      </c>
      <c r="BY9" s="7">
        <v>126</v>
      </c>
      <c r="BZ9" s="7">
        <v>57</v>
      </c>
      <c r="CA9" s="7">
        <v>44</v>
      </c>
      <c r="CB9" s="11">
        <v>57</v>
      </c>
      <c r="CC9" s="11">
        <v>575</v>
      </c>
      <c r="CD9" s="11">
        <v>169</v>
      </c>
      <c r="CE9" s="7">
        <v>209</v>
      </c>
      <c r="CF9" s="7">
        <v>249</v>
      </c>
      <c r="CG9" s="7">
        <v>83</v>
      </c>
      <c r="CH9" s="8">
        <v>351</v>
      </c>
      <c r="CI9" s="8">
        <v>13</v>
      </c>
      <c r="CJ9" s="8">
        <v>124</v>
      </c>
    </row>
    <row r="10" spans="1:88">
      <c r="A10" s="14" t="s">
        <v>22</v>
      </c>
      <c r="B10" s="14" t="s">
        <v>4</v>
      </c>
      <c r="C10" s="14">
        <v>21</v>
      </c>
      <c r="D10" s="14" t="s">
        <v>59</v>
      </c>
      <c r="E10" s="14">
        <v>0</v>
      </c>
      <c r="G10" s="14">
        <v>3176.55</v>
      </c>
      <c r="H10" s="14">
        <v>2914.1000000000004</v>
      </c>
      <c r="I10" s="14">
        <v>1610.9</v>
      </c>
      <c r="J10" s="14">
        <v>267.3</v>
      </c>
      <c r="K10" s="14">
        <v>1775.3999999999999</v>
      </c>
      <c r="L10" s="14">
        <v>165</v>
      </c>
      <c r="M10" s="14">
        <v>102.4</v>
      </c>
      <c r="N10" s="14">
        <v>152.32</v>
      </c>
      <c r="O10" s="14">
        <v>140.80000000000001</v>
      </c>
      <c r="P10" s="14">
        <v>283.75</v>
      </c>
      <c r="Q10" s="14">
        <v>316.875</v>
      </c>
      <c r="R10" s="14">
        <v>206.25</v>
      </c>
      <c r="S10" s="14">
        <v>3</v>
      </c>
      <c r="T10" s="14">
        <v>1</v>
      </c>
      <c r="U10" s="14">
        <v>3</v>
      </c>
      <c r="W10" s="15">
        <v>1.2847222222222223E-3</v>
      </c>
      <c r="X10" s="15">
        <v>2.7777777777777778E-4</v>
      </c>
      <c r="Y10" s="14">
        <v>7</v>
      </c>
      <c r="Z10" s="14">
        <v>12</v>
      </c>
      <c r="AA10" s="14">
        <v>6</v>
      </c>
      <c r="AB10" s="14">
        <v>0</v>
      </c>
      <c r="AC10" s="14">
        <v>3</v>
      </c>
      <c r="AD10" s="14">
        <v>2</v>
      </c>
      <c r="AE10" s="14">
        <v>4</v>
      </c>
      <c r="AF10" s="14">
        <v>3</v>
      </c>
      <c r="AG10" s="15">
        <v>1.2731481481481483E-3</v>
      </c>
      <c r="AH10" s="14">
        <v>4</v>
      </c>
      <c r="AI10" s="14">
        <v>17</v>
      </c>
      <c r="AJ10" s="14">
        <v>5</v>
      </c>
      <c r="AK10" s="14">
        <v>3</v>
      </c>
      <c r="AL10" s="14">
        <v>2</v>
      </c>
      <c r="AM10" s="15">
        <v>1.0995370370370371E-3</v>
      </c>
      <c r="AN10" s="15">
        <v>9.2592592592592588E-5</v>
      </c>
      <c r="AO10" s="14">
        <v>9</v>
      </c>
      <c r="AP10" s="14">
        <v>13</v>
      </c>
      <c r="AQ10" s="14">
        <v>1</v>
      </c>
      <c r="AR10" s="14">
        <v>0</v>
      </c>
      <c r="AS10" s="14">
        <v>3</v>
      </c>
      <c r="AT10" s="14">
        <v>4</v>
      </c>
      <c r="AU10" s="14">
        <v>3</v>
      </c>
      <c r="AV10" s="14">
        <v>4</v>
      </c>
      <c r="AW10" s="15">
        <v>2.199074074074074E-4</v>
      </c>
      <c r="AX10" s="15">
        <v>7.7546296296296304E-4</v>
      </c>
      <c r="AY10" s="14">
        <v>4</v>
      </c>
      <c r="AZ10" s="14">
        <v>3</v>
      </c>
      <c r="BA10" s="14">
        <v>0</v>
      </c>
      <c r="BB10" s="14">
        <v>0</v>
      </c>
      <c r="BC10" s="14">
        <v>4</v>
      </c>
      <c r="BD10" s="14">
        <v>3</v>
      </c>
      <c r="BE10" s="14">
        <v>4</v>
      </c>
      <c r="BF10" s="14">
        <v>4</v>
      </c>
      <c r="BG10" s="15">
        <v>5.3240740740740744E-4</v>
      </c>
      <c r="BH10" s="14">
        <v>7</v>
      </c>
      <c r="BI10" s="14">
        <v>9</v>
      </c>
      <c r="BJ10" s="14">
        <v>1</v>
      </c>
      <c r="BK10" s="14">
        <v>1</v>
      </c>
      <c r="BL10" s="14">
        <v>1</v>
      </c>
      <c r="BM10" s="15">
        <v>2.0833333333333335E-4</v>
      </c>
      <c r="BN10" s="15">
        <v>4.6296296296296294E-5</v>
      </c>
      <c r="BO10" s="14">
        <v>2</v>
      </c>
      <c r="BP10" s="14">
        <v>4</v>
      </c>
      <c r="BQ10" s="14">
        <v>0</v>
      </c>
      <c r="BR10" s="14">
        <v>0</v>
      </c>
      <c r="BS10" s="14">
        <v>4</v>
      </c>
      <c r="BT10" s="14">
        <v>4</v>
      </c>
      <c r="BU10" s="14">
        <v>3</v>
      </c>
      <c r="BV10" s="14">
        <v>5</v>
      </c>
      <c r="BY10" s="7">
        <v>351</v>
      </c>
      <c r="BZ10" s="7">
        <v>322</v>
      </c>
      <c r="CA10" s="7">
        <v>178</v>
      </c>
      <c r="CB10" s="11">
        <v>81</v>
      </c>
      <c r="CC10" s="11">
        <v>538</v>
      </c>
      <c r="CD10" s="11">
        <v>50</v>
      </c>
      <c r="CE10" s="7">
        <v>80</v>
      </c>
      <c r="CF10" s="7">
        <v>119</v>
      </c>
      <c r="CG10" s="7">
        <v>110</v>
      </c>
      <c r="CH10" s="8">
        <v>454</v>
      </c>
      <c r="CI10" s="8">
        <v>507</v>
      </c>
      <c r="CJ10" s="8">
        <v>330</v>
      </c>
    </row>
    <row r="11" spans="1:88">
      <c r="A11" s="14" t="s">
        <v>23</v>
      </c>
      <c r="B11" s="14" t="s">
        <v>4</v>
      </c>
      <c r="C11" s="14">
        <v>23</v>
      </c>
      <c r="D11" s="14" t="s">
        <v>58</v>
      </c>
      <c r="E11" s="14">
        <v>2</v>
      </c>
      <c r="G11" s="14">
        <v>3475.2000000000003</v>
      </c>
      <c r="H11" s="14">
        <v>4244.4500000000007</v>
      </c>
      <c r="I11" s="14">
        <v>678.75</v>
      </c>
      <c r="J11" s="14">
        <v>85.8</v>
      </c>
      <c r="K11" s="14">
        <v>1313.3999999999999</v>
      </c>
      <c r="L11" s="14">
        <v>138.6</v>
      </c>
      <c r="M11" s="14">
        <v>701.44</v>
      </c>
      <c r="N11" s="14">
        <v>743.68000000000006</v>
      </c>
      <c r="O11" s="14">
        <v>239.36</v>
      </c>
      <c r="P11" s="14">
        <v>455</v>
      </c>
      <c r="Q11" s="14">
        <v>30.625</v>
      </c>
      <c r="R11" s="14">
        <v>199.375</v>
      </c>
      <c r="S11" s="14">
        <v>2</v>
      </c>
      <c r="T11" s="14">
        <v>2</v>
      </c>
      <c r="U11" s="14">
        <v>4</v>
      </c>
      <c r="W11" s="15">
        <v>4.2824074074074075E-4</v>
      </c>
      <c r="X11" s="15">
        <v>2.4305555555555552E-4</v>
      </c>
      <c r="Y11" s="14">
        <v>3</v>
      </c>
      <c r="Z11" s="14">
        <v>2</v>
      </c>
      <c r="AA11" s="14">
        <v>1</v>
      </c>
      <c r="AB11" s="14">
        <v>0</v>
      </c>
      <c r="AC11" s="14">
        <v>3</v>
      </c>
      <c r="AD11" s="14">
        <v>3</v>
      </c>
      <c r="AE11" s="14">
        <v>4</v>
      </c>
      <c r="AF11" s="14">
        <v>2</v>
      </c>
      <c r="AG11" s="15">
        <v>1.261574074074074E-3</v>
      </c>
      <c r="AH11" s="14">
        <v>7</v>
      </c>
      <c r="AI11" s="14">
        <v>8</v>
      </c>
      <c r="AJ11" s="14">
        <v>0</v>
      </c>
      <c r="AK11" s="14">
        <v>2</v>
      </c>
      <c r="AL11" s="14">
        <v>2</v>
      </c>
      <c r="AM11" s="15">
        <v>7.7546296296296304E-4</v>
      </c>
      <c r="AN11" s="15">
        <v>5.7870370370370366E-5</v>
      </c>
      <c r="AO11" s="14">
        <v>5</v>
      </c>
      <c r="AP11" s="14">
        <v>9</v>
      </c>
      <c r="AQ11" s="14">
        <v>0</v>
      </c>
      <c r="AR11" s="14">
        <v>0</v>
      </c>
      <c r="AS11" s="14">
        <v>4</v>
      </c>
      <c r="AT11" s="14">
        <v>3</v>
      </c>
      <c r="AU11" s="14">
        <v>5</v>
      </c>
      <c r="AV11" s="14">
        <v>4</v>
      </c>
      <c r="AW11" s="15">
        <v>8.449074074074075E-4</v>
      </c>
      <c r="AX11" s="15">
        <v>1.3657407407407409E-3</v>
      </c>
      <c r="AY11" s="14">
        <v>5</v>
      </c>
      <c r="AZ11" s="14">
        <v>6</v>
      </c>
      <c r="BA11" s="14">
        <v>0</v>
      </c>
      <c r="BB11" s="14">
        <v>0</v>
      </c>
      <c r="BC11" s="14">
        <v>3</v>
      </c>
      <c r="BD11" s="14">
        <v>1</v>
      </c>
      <c r="BE11" s="14">
        <v>3</v>
      </c>
      <c r="BF11" s="14">
        <v>1</v>
      </c>
      <c r="BG11" s="15">
        <v>2.8935185185185189E-4</v>
      </c>
      <c r="BH11" s="14">
        <v>3</v>
      </c>
      <c r="BI11" s="14">
        <v>3</v>
      </c>
      <c r="BJ11" s="14">
        <v>1</v>
      </c>
      <c r="BK11" s="14">
        <v>2</v>
      </c>
      <c r="BL11" s="14">
        <v>3</v>
      </c>
      <c r="BM11" s="15">
        <v>7.0601851851851847E-4</v>
      </c>
      <c r="BN11" s="15">
        <v>7.175925925925927E-4</v>
      </c>
      <c r="BO11" s="14">
        <v>4</v>
      </c>
      <c r="BP11" s="14">
        <v>8</v>
      </c>
      <c r="BQ11" s="14">
        <v>0</v>
      </c>
      <c r="BR11" s="14">
        <v>1</v>
      </c>
      <c r="BS11" s="14">
        <v>3</v>
      </c>
      <c r="BT11" s="14">
        <v>4</v>
      </c>
      <c r="BU11" s="14">
        <v>3</v>
      </c>
      <c r="BV11" s="14">
        <v>3</v>
      </c>
      <c r="BY11" s="7">
        <v>384</v>
      </c>
      <c r="BZ11" s="7">
        <v>469</v>
      </c>
      <c r="CA11" s="7">
        <v>75</v>
      </c>
      <c r="CB11" s="11">
        <v>26</v>
      </c>
      <c r="CC11" s="11">
        <v>398</v>
      </c>
      <c r="CD11" s="11">
        <v>42</v>
      </c>
      <c r="CE11" s="7">
        <v>548</v>
      </c>
      <c r="CF11" s="7">
        <v>581</v>
      </c>
      <c r="CG11" s="7">
        <v>187</v>
      </c>
      <c r="CH11" s="8">
        <v>728</v>
      </c>
      <c r="CI11" s="8">
        <v>49</v>
      </c>
      <c r="CJ11" s="8">
        <v>319</v>
      </c>
    </row>
    <row r="12" spans="1:88">
      <c r="A12" s="14" t="s">
        <v>24</v>
      </c>
      <c r="B12" s="14" t="s">
        <v>4</v>
      </c>
      <c r="C12" s="14">
        <v>22</v>
      </c>
      <c r="D12" s="14" t="s">
        <v>59</v>
      </c>
      <c r="E12" s="14">
        <v>0</v>
      </c>
      <c r="G12" s="14">
        <v>823.55000000000007</v>
      </c>
      <c r="H12" s="14">
        <v>2162.9500000000003</v>
      </c>
      <c r="I12" s="14">
        <v>1058.8500000000001</v>
      </c>
      <c r="J12" s="14">
        <v>178.2</v>
      </c>
      <c r="K12" s="14">
        <v>359.7</v>
      </c>
      <c r="L12" s="14">
        <v>201.29999999999998</v>
      </c>
      <c r="M12" s="14">
        <v>192</v>
      </c>
      <c r="N12" s="14">
        <v>668.16</v>
      </c>
      <c r="O12" s="14">
        <v>55.04</v>
      </c>
      <c r="P12" s="14">
        <v>84.375</v>
      </c>
      <c r="Q12" s="14">
        <v>155</v>
      </c>
      <c r="R12" s="14">
        <v>72.5</v>
      </c>
      <c r="S12" s="14">
        <v>5</v>
      </c>
      <c r="T12" s="14">
        <v>2</v>
      </c>
      <c r="U12" s="14">
        <v>5</v>
      </c>
      <c r="W12" s="15">
        <v>2.199074074074074E-4</v>
      </c>
      <c r="X12" s="15">
        <v>2.6620370370370372E-4</v>
      </c>
      <c r="Y12" s="14">
        <v>3</v>
      </c>
      <c r="Z12" s="14">
        <v>0</v>
      </c>
      <c r="AA12" s="14">
        <v>1</v>
      </c>
      <c r="AB12" s="14">
        <v>0</v>
      </c>
      <c r="AC12" s="14">
        <v>5</v>
      </c>
      <c r="AD12" s="14">
        <v>3</v>
      </c>
      <c r="AE12" s="14">
        <v>4</v>
      </c>
      <c r="AF12" s="14">
        <v>4</v>
      </c>
      <c r="AG12" s="15">
        <v>1.4583333333333334E-3</v>
      </c>
      <c r="AH12" s="14">
        <v>6</v>
      </c>
      <c r="AI12" s="14">
        <v>7</v>
      </c>
      <c r="AJ12" s="14">
        <v>1</v>
      </c>
      <c r="AK12" s="14">
        <v>3</v>
      </c>
      <c r="AL12" s="14">
        <v>2</v>
      </c>
      <c r="AM12" s="15">
        <v>3.8194444444444446E-4</v>
      </c>
      <c r="AN12" s="15">
        <v>2.3148148148148147E-5</v>
      </c>
      <c r="AO12" s="14">
        <v>2</v>
      </c>
      <c r="AP12" s="14">
        <v>5</v>
      </c>
      <c r="AQ12" s="14">
        <v>0</v>
      </c>
      <c r="AR12" s="14">
        <v>0</v>
      </c>
      <c r="AS12" s="14">
        <v>4</v>
      </c>
      <c r="AT12" s="14">
        <v>3</v>
      </c>
      <c r="AU12" s="14">
        <v>5</v>
      </c>
      <c r="AV12" s="14">
        <v>4</v>
      </c>
      <c r="AW12" s="15">
        <v>7.5231481481481471E-4</v>
      </c>
      <c r="AX12" s="15">
        <v>7.407407407407407E-4</v>
      </c>
      <c r="AY12" s="14">
        <v>3</v>
      </c>
      <c r="AZ12" s="14">
        <v>5</v>
      </c>
      <c r="BA12" s="14">
        <v>2</v>
      </c>
      <c r="BB12" s="14">
        <v>0</v>
      </c>
      <c r="BC12" s="14">
        <v>4</v>
      </c>
      <c r="BD12" s="14">
        <v>3</v>
      </c>
      <c r="BE12" s="14">
        <v>5</v>
      </c>
      <c r="BF12" s="14">
        <v>3</v>
      </c>
      <c r="BG12" s="15">
        <v>7.7546296296296304E-4</v>
      </c>
      <c r="BH12" s="14">
        <v>2</v>
      </c>
      <c r="BI12" s="14">
        <v>5</v>
      </c>
      <c r="BJ12" s="14">
        <v>0</v>
      </c>
      <c r="BK12" s="14">
        <v>4</v>
      </c>
      <c r="BL12" s="14">
        <v>2</v>
      </c>
      <c r="BM12" s="15">
        <v>7.5231481481481471E-4</v>
      </c>
      <c r="BN12" s="15">
        <v>4.6296296296296294E-5</v>
      </c>
      <c r="BO12" s="14">
        <v>6</v>
      </c>
      <c r="BP12" s="14">
        <v>8</v>
      </c>
      <c r="BQ12" s="14">
        <v>0</v>
      </c>
      <c r="BR12" s="14">
        <v>0</v>
      </c>
      <c r="BS12" s="14">
        <v>4</v>
      </c>
      <c r="BT12" s="14">
        <v>3</v>
      </c>
      <c r="BU12" s="14">
        <v>5</v>
      </c>
      <c r="BV12" s="14">
        <v>5</v>
      </c>
      <c r="BY12" s="7">
        <v>91</v>
      </c>
      <c r="BZ12" s="7">
        <v>239</v>
      </c>
      <c r="CA12" s="7">
        <v>117</v>
      </c>
      <c r="CB12" s="11">
        <v>54</v>
      </c>
      <c r="CC12" s="11">
        <v>109</v>
      </c>
      <c r="CD12" s="11">
        <v>61</v>
      </c>
      <c r="CE12" s="7">
        <v>150</v>
      </c>
      <c r="CF12" s="7">
        <v>522</v>
      </c>
      <c r="CG12" s="7">
        <v>43</v>
      </c>
      <c r="CH12" s="8">
        <v>135</v>
      </c>
      <c r="CI12" s="8">
        <v>248</v>
      </c>
      <c r="CJ12" s="8">
        <v>116</v>
      </c>
    </row>
    <row r="13" spans="1:88">
      <c r="A13" s="14" t="s">
        <v>25</v>
      </c>
      <c r="B13" s="14" t="s">
        <v>4</v>
      </c>
      <c r="C13" s="14">
        <v>24</v>
      </c>
      <c r="D13" s="14" t="s">
        <v>57</v>
      </c>
      <c r="E13" s="14">
        <v>0</v>
      </c>
      <c r="G13" s="14">
        <v>181</v>
      </c>
      <c r="H13" s="14">
        <v>1140.3000000000002</v>
      </c>
      <c r="I13" s="14">
        <v>298.65000000000003</v>
      </c>
      <c r="J13" s="14">
        <v>9.8999999999999986</v>
      </c>
      <c r="K13" s="14">
        <v>181.5</v>
      </c>
      <c r="L13" s="14">
        <v>191.39999999999998</v>
      </c>
      <c r="M13" s="14">
        <v>305.92</v>
      </c>
      <c r="N13" s="14">
        <v>148.47999999999999</v>
      </c>
      <c r="O13" s="14">
        <v>78.08</v>
      </c>
      <c r="P13" s="14">
        <v>15</v>
      </c>
      <c r="Q13" s="14">
        <v>30</v>
      </c>
      <c r="R13" s="14">
        <v>93.75</v>
      </c>
      <c r="S13" s="14">
        <v>3</v>
      </c>
      <c r="T13" s="14">
        <v>1</v>
      </c>
      <c r="U13" s="14">
        <v>4</v>
      </c>
      <c r="W13" s="15">
        <v>4.2824074074074075E-4</v>
      </c>
      <c r="X13" s="15">
        <v>1.5046296296296297E-4</v>
      </c>
      <c r="Y13" s="14">
        <v>4</v>
      </c>
      <c r="Z13" s="14">
        <v>4</v>
      </c>
      <c r="AA13" s="14">
        <v>1</v>
      </c>
      <c r="AB13" s="14">
        <v>1</v>
      </c>
      <c r="AC13" s="14">
        <v>4</v>
      </c>
      <c r="AD13" s="14">
        <v>2</v>
      </c>
      <c r="AE13" s="14">
        <v>4</v>
      </c>
      <c r="AF13" s="14">
        <v>3</v>
      </c>
      <c r="AG13" s="15">
        <v>9.6064814814814808E-4</v>
      </c>
      <c r="AH13" s="14">
        <v>2</v>
      </c>
      <c r="AI13" s="14">
        <v>4</v>
      </c>
      <c r="AJ13" s="14">
        <v>5</v>
      </c>
      <c r="AK13" s="14">
        <v>1</v>
      </c>
      <c r="AL13" s="14">
        <v>1</v>
      </c>
      <c r="AM13" s="15">
        <v>3.1250000000000001E-4</v>
      </c>
      <c r="AN13" s="15">
        <v>3.4722222222222222E-5</v>
      </c>
      <c r="AO13" s="14">
        <v>4</v>
      </c>
      <c r="AP13" s="14">
        <v>5</v>
      </c>
      <c r="AQ13" s="14">
        <v>1</v>
      </c>
      <c r="AR13" s="14">
        <v>0</v>
      </c>
      <c r="AS13" s="14">
        <v>4</v>
      </c>
      <c r="AT13" s="14">
        <v>4</v>
      </c>
      <c r="AU13" s="14">
        <v>4</v>
      </c>
      <c r="AV13" s="14">
        <v>4</v>
      </c>
      <c r="AW13" s="15">
        <v>4.9768518518518521E-4</v>
      </c>
      <c r="AX13" s="15">
        <v>5.7870370370370378E-4</v>
      </c>
      <c r="AY13" s="14">
        <v>6</v>
      </c>
      <c r="AZ13" s="14">
        <v>4</v>
      </c>
      <c r="BA13" s="14">
        <v>1</v>
      </c>
      <c r="BB13" s="14">
        <v>1</v>
      </c>
      <c r="BC13" s="14">
        <v>2</v>
      </c>
      <c r="BD13" s="14">
        <v>2</v>
      </c>
      <c r="BE13" s="14">
        <v>3</v>
      </c>
      <c r="BF13" s="14">
        <v>2</v>
      </c>
      <c r="BG13" s="15">
        <v>1.2268518518518518E-3</v>
      </c>
      <c r="BH13" s="14">
        <v>8</v>
      </c>
      <c r="BI13" s="14">
        <v>10</v>
      </c>
      <c r="BJ13" s="14">
        <v>5</v>
      </c>
      <c r="BK13" s="14">
        <v>1</v>
      </c>
      <c r="BL13" s="14">
        <v>1</v>
      </c>
      <c r="BM13" s="15">
        <v>4.1666666666666669E-4</v>
      </c>
      <c r="BN13" s="15">
        <v>8.1018518518518516E-5</v>
      </c>
      <c r="BO13" s="14">
        <v>3</v>
      </c>
      <c r="BP13" s="14">
        <v>3</v>
      </c>
      <c r="BQ13" s="14">
        <v>1</v>
      </c>
      <c r="BR13" s="14">
        <v>1</v>
      </c>
      <c r="BS13" s="14">
        <v>4</v>
      </c>
      <c r="BT13" s="14">
        <v>4</v>
      </c>
      <c r="BU13" s="14">
        <v>4</v>
      </c>
      <c r="BV13" s="14">
        <v>3</v>
      </c>
      <c r="BY13" s="7">
        <v>20</v>
      </c>
      <c r="BZ13" s="7">
        <v>126</v>
      </c>
      <c r="CA13" s="7">
        <v>33</v>
      </c>
      <c r="CB13" s="11">
        <v>3</v>
      </c>
      <c r="CC13" s="11">
        <v>55</v>
      </c>
      <c r="CD13" s="11">
        <v>58</v>
      </c>
      <c r="CE13" s="7">
        <v>239</v>
      </c>
      <c r="CF13" s="7">
        <v>116</v>
      </c>
      <c r="CG13" s="7">
        <v>61</v>
      </c>
      <c r="CH13" s="8">
        <v>24</v>
      </c>
      <c r="CI13" s="8">
        <v>48</v>
      </c>
      <c r="CJ13" s="8">
        <v>150</v>
      </c>
    </row>
    <row r="14" spans="1:88">
      <c r="A14" s="14" t="s">
        <v>26</v>
      </c>
      <c r="B14" s="14" t="s">
        <v>4</v>
      </c>
      <c r="C14" s="14">
        <v>25</v>
      </c>
      <c r="D14" s="14" t="s">
        <v>58</v>
      </c>
      <c r="E14" s="14">
        <v>2</v>
      </c>
      <c r="G14" s="14">
        <v>3113.2000000000003</v>
      </c>
      <c r="H14" s="14">
        <v>3194.65</v>
      </c>
      <c r="I14" s="14">
        <v>950.25000000000011</v>
      </c>
      <c r="J14" s="14">
        <v>1564.1999999999998</v>
      </c>
      <c r="K14" s="14">
        <v>379.5</v>
      </c>
      <c r="L14" s="14">
        <v>297</v>
      </c>
      <c r="M14" s="14">
        <v>289.28000000000003</v>
      </c>
      <c r="N14" s="14">
        <v>167.68</v>
      </c>
      <c r="O14" s="14">
        <v>62.72</v>
      </c>
      <c r="P14" s="14">
        <v>74.375</v>
      </c>
      <c r="Q14" s="14">
        <v>52.5</v>
      </c>
      <c r="R14" s="14">
        <v>175</v>
      </c>
      <c r="S14" s="14">
        <v>3</v>
      </c>
      <c r="T14" s="14">
        <v>1</v>
      </c>
      <c r="U14" s="14">
        <v>4</v>
      </c>
      <c r="W14" s="15">
        <v>8.2175925925925917E-4</v>
      </c>
      <c r="X14" s="15">
        <v>4.2824074074074075E-4</v>
      </c>
      <c r="Y14" s="14">
        <v>5</v>
      </c>
      <c r="Z14" s="14">
        <v>4</v>
      </c>
      <c r="AA14" s="14">
        <v>5</v>
      </c>
      <c r="AB14" s="14">
        <v>2</v>
      </c>
      <c r="AC14" s="14">
        <v>2</v>
      </c>
      <c r="AD14" s="14">
        <v>2</v>
      </c>
      <c r="AE14" s="14">
        <v>3</v>
      </c>
      <c r="AF14" s="14">
        <v>2</v>
      </c>
      <c r="AG14" s="15">
        <v>3.7037037037037035E-4</v>
      </c>
      <c r="AH14" s="14">
        <v>1</v>
      </c>
      <c r="AI14" s="14">
        <v>4</v>
      </c>
      <c r="AJ14" s="14">
        <v>2</v>
      </c>
      <c r="AK14" s="14">
        <v>4</v>
      </c>
      <c r="AL14" s="14">
        <v>2</v>
      </c>
      <c r="AM14" s="15">
        <v>3.4722222222222224E-4</v>
      </c>
      <c r="AN14" s="15">
        <v>1.1574074074074073E-4</v>
      </c>
      <c r="AO14" s="14">
        <v>2</v>
      </c>
      <c r="AP14" s="14">
        <v>4</v>
      </c>
      <c r="AQ14" s="14">
        <v>1</v>
      </c>
      <c r="AR14" s="14">
        <v>0</v>
      </c>
      <c r="AS14" s="14">
        <v>4</v>
      </c>
      <c r="AT14" s="14">
        <v>3</v>
      </c>
      <c r="AU14" s="14">
        <v>4</v>
      </c>
      <c r="AV14" s="14">
        <v>4</v>
      </c>
      <c r="AW14" s="15">
        <v>4.8611111111111104E-4</v>
      </c>
      <c r="AX14" s="15">
        <v>8.7962962962962962E-4</v>
      </c>
      <c r="AY14" s="14">
        <v>3</v>
      </c>
      <c r="AZ14" s="14">
        <v>4</v>
      </c>
      <c r="BA14" s="14">
        <v>2</v>
      </c>
      <c r="BB14" s="14">
        <v>5</v>
      </c>
      <c r="BC14" s="14">
        <v>3</v>
      </c>
      <c r="BD14" s="14">
        <v>3</v>
      </c>
      <c r="BE14" s="14">
        <v>3</v>
      </c>
      <c r="BF14" s="14">
        <v>3</v>
      </c>
      <c r="BG14" s="15">
        <v>7.407407407407407E-4</v>
      </c>
      <c r="BH14" s="14">
        <v>5</v>
      </c>
      <c r="BI14" s="14">
        <v>5</v>
      </c>
      <c r="BJ14" s="14">
        <v>2</v>
      </c>
      <c r="BK14" s="14">
        <v>2</v>
      </c>
      <c r="BL14" s="14">
        <v>2</v>
      </c>
      <c r="BM14" s="15">
        <v>3.7037037037037035E-4</v>
      </c>
      <c r="BN14" s="15">
        <v>3.2407407407407406E-4</v>
      </c>
      <c r="BO14" s="14">
        <v>3</v>
      </c>
      <c r="BP14" s="14">
        <v>2</v>
      </c>
      <c r="BQ14" s="14">
        <v>1</v>
      </c>
      <c r="BR14" s="14">
        <v>0</v>
      </c>
      <c r="BS14" s="14">
        <v>4</v>
      </c>
      <c r="BT14" s="14">
        <v>4</v>
      </c>
      <c r="BU14" s="14">
        <v>4</v>
      </c>
      <c r="BV14" s="14">
        <v>5</v>
      </c>
      <c r="BY14" s="7">
        <v>344</v>
      </c>
      <c r="BZ14" s="7">
        <v>353</v>
      </c>
      <c r="CA14" s="7">
        <v>105</v>
      </c>
      <c r="CB14" s="11">
        <v>474</v>
      </c>
      <c r="CC14" s="11">
        <v>115</v>
      </c>
      <c r="CD14" s="11">
        <v>90</v>
      </c>
      <c r="CE14" s="7">
        <v>226</v>
      </c>
      <c r="CF14" s="7">
        <v>131</v>
      </c>
      <c r="CG14" s="7">
        <v>49</v>
      </c>
      <c r="CH14" s="8">
        <v>119</v>
      </c>
      <c r="CI14" s="8">
        <v>84</v>
      </c>
      <c r="CJ14" s="8">
        <v>280</v>
      </c>
    </row>
    <row r="15" spans="1:88">
      <c r="A15" s="14" t="s">
        <v>27</v>
      </c>
      <c r="B15" s="14" t="s">
        <v>4</v>
      </c>
      <c r="C15" s="14">
        <v>27</v>
      </c>
      <c r="D15" s="14" t="s">
        <v>58</v>
      </c>
      <c r="E15" s="14">
        <v>72</v>
      </c>
      <c r="G15" s="14">
        <v>1113.1500000000001</v>
      </c>
      <c r="H15" s="14">
        <v>932.15000000000009</v>
      </c>
      <c r="I15" s="14">
        <v>814.50000000000011</v>
      </c>
      <c r="J15" s="14">
        <v>435.59999999999997</v>
      </c>
      <c r="K15" s="14">
        <v>498.29999999999995</v>
      </c>
      <c r="L15" s="14">
        <v>333.29999999999995</v>
      </c>
      <c r="M15" s="14">
        <v>289.28000000000003</v>
      </c>
      <c r="N15" s="14">
        <v>157.44</v>
      </c>
      <c r="O15" s="14">
        <v>277.76</v>
      </c>
      <c r="P15" s="14">
        <v>133.75</v>
      </c>
      <c r="Q15" s="14">
        <v>131.875</v>
      </c>
      <c r="R15" s="14">
        <v>116.25</v>
      </c>
      <c r="S15" s="14">
        <v>3</v>
      </c>
      <c r="T15" s="14">
        <v>1</v>
      </c>
      <c r="U15" s="14">
        <v>4</v>
      </c>
      <c r="W15" s="15">
        <v>3.8194444444444446E-4</v>
      </c>
      <c r="X15" s="15">
        <v>2.7777777777777778E-4</v>
      </c>
      <c r="Y15" s="14">
        <v>4</v>
      </c>
      <c r="Z15" s="14">
        <v>4</v>
      </c>
      <c r="AA15" s="14">
        <v>3</v>
      </c>
      <c r="AB15" s="14">
        <v>2</v>
      </c>
      <c r="AC15" s="14">
        <v>3</v>
      </c>
      <c r="AD15" s="14">
        <v>2</v>
      </c>
      <c r="AE15" s="14">
        <v>3</v>
      </c>
      <c r="AF15" s="14">
        <v>3</v>
      </c>
      <c r="AG15" s="15">
        <v>3.7037037037037035E-4</v>
      </c>
      <c r="AH15" s="14">
        <v>3</v>
      </c>
      <c r="AI15" s="14">
        <v>7</v>
      </c>
      <c r="AJ15" s="14">
        <v>3</v>
      </c>
      <c r="AK15" s="14">
        <v>1</v>
      </c>
      <c r="AL15" s="14">
        <v>2</v>
      </c>
      <c r="AM15" s="15">
        <v>6.3657407407407402E-4</v>
      </c>
      <c r="AN15" s="15">
        <v>1.1574074074074073E-4</v>
      </c>
      <c r="AO15" s="14">
        <v>3</v>
      </c>
      <c r="AP15" s="14">
        <v>6</v>
      </c>
      <c r="AQ15" s="14">
        <v>2</v>
      </c>
      <c r="AR15" s="14">
        <v>0</v>
      </c>
      <c r="AS15" s="14">
        <v>2</v>
      </c>
      <c r="AT15" s="14">
        <v>2</v>
      </c>
      <c r="AU15" s="14">
        <v>2</v>
      </c>
      <c r="AV15" s="14">
        <v>3</v>
      </c>
      <c r="AW15" s="15">
        <v>3.0092592592592595E-4</v>
      </c>
      <c r="AX15" s="15">
        <v>9.9537037037037042E-4</v>
      </c>
      <c r="AY15" s="14">
        <v>5</v>
      </c>
      <c r="AZ15" s="14">
        <v>2</v>
      </c>
      <c r="BA15" s="14">
        <v>1</v>
      </c>
      <c r="BB15" s="14">
        <v>4</v>
      </c>
      <c r="BC15" s="14">
        <v>3</v>
      </c>
      <c r="BD15" s="14">
        <v>3</v>
      </c>
      <c r="BE15" s="14">
        <v>2</v>
      </c>
      <c r="BF15" s="14">
        <v>1</v>
      </c>
      <c r="BG15" s="15">
        <v>4.1666666666666669E-4</v>
      </c>
      <c r="BH15" s="14">
        <v>5</v>
      </c>
      <c r="BI15" s="14">
        <v>6</v>
      </c>
      <c r="BJ15" s="14">
        <v>2</v>
      </c>
      <c r="BK15" s="14">
        <v>1</v>
      </c>
      <c r="BL15" s="14">
        <v>1</v>
      </c>
      <c r="BM15" s="15">
        <v>3.9351851851851852E-4</v>
      </c>
      <c r="BN15" s="15">
        <v>9.2592592592592588E-5</v>
      </c>
      <c r="BO15" s="14">
        <v>3</v>
      </c>
      <c r="BP15" s="14">
        <v>2</v>
      </c>
      <c r="BQ15" s="14">
        <v>1</v>
      </c>
      <c r="BR15" s="14">
        <v>1</v>
      </c>
      <c r="BS15" s="14">
        <v>4</v>
      </c>
      <c r="BT15" s="14">
        <v>2</v>
      </c>
      <c r="BU15" s="14">
        <v>3</v>
      </c>
      <c r="BV15" s="14">
        <v>2</v>
      </c>
      <c r="BY15" s="7">
        <v>123</v>
      </c>
      <c r="BZ15" s="7">
        <v>103</v>
      </c>
      <c r="CA15" s="7">
        <v>90</v>
      </c>
      <c r="CB15" s="11">
        <v>132</v>
      </c>
      <c r="CC15" s="11">
        <v>151</v>
      </c>
      <c r="CD15" s="11">
        <v>101</v>
      </c>
      <c r="CE15" s="7">
        <v>226</v>
      </c>
      <c r="CF15" s="7">
        <v>123</v>
      </c>
      <c r="CG15" s="7">
        <v>217</v>
      </c>
      <c r="CH15" s="8">
        <v>214</v>
      </c>
      <c r="CI15" s="8">
        <v>211</v>
      </c>
      <c r="CJ15" s="8">
        <v>186</v>
      </c>
    </row>
    <row r="16" spans="1:88">
      <c r="A16" s="14" t="s">
        <v>28</v>
      </c>
      <c r="B16" s="14" t="s">
        <v>4</v>
      </c>
      <c r="C16" s="14">
        <v>24</v>
      </c>
      <c r="D16" s="14" t="s">
        <v>59</v>
      </c>
      <c r="E16" s="14">
        <v>0</v>
      </c>
      <c r="G16" s="14">
        <v>2896</v>
      </c>
      <c r="H16" s="14">
        <v>2325.8500000000004</v>
      </c>
      <c r="I16" s="14">
        <v>253.40000000000003</v>
      </c>
      <c r="J16" s="14">
        <v>788.69999999999993</v>
      </c>
      <c r="K16" s="14">
        <v>660</v>
      </c>
      <c r="L16" s="14">
        <v>194.7</v>
      </c>
      <c r="M16" s="14">
        <v>215.04</v>
      </c>
      <c r="N16" s="14">
        <v>536.32000000000005</v>
      </c>
      <c r="O16" s="14">
        <v>241.92000000000002</v>
      </c>
      <c r="P16" s="14">
        <v>84.375</v>
      </c>
      <c r="Q16" s="14">
        <v>123.75</v>
      </c>
      <c r="R16" s="14">
        <v>88.125</v>
      </c>
      <c r="S16" s="14">
        <v>3.8</v>
      </c>
      <c r="T16" s="14">
        <v>1</v>
      </c>
      <c r="U16" s="14">
        <v>4.8</v>
      </c>
      <c r="W16" s="15">
        <v>9.7222222222222209E-4</v>
      </c>
      <c r="X16" s="15">
        <v>1.3888888888888889E-4</v>
      </c>
      <c r="Y16" s="14">
        <v>4</v>
      </c>
      <c r="Z16" s="14">
        <v>0</v>
      </c>
      <c r="AA16" s="14">
        <v>5</v>
      </c>
      <c r="AB16" s="14">
        <v>0</v>
      </c>
      <c r="AC16" s="14">
        <v>3.5</v>
      </c>
      <c r="AD16" s="14">
        <v>3</v>
      </c>
      <c r="AE16" s="14">
        <v>4.5</v>
      </c>
      <c r="AF16" s="14">
        <v>4</v>
      </c>
      <c r="AG16" s="15">
        <v>1.1111111111111111E-3</v>
      </c>
      <c r="AH16" s="14">
        <v>5</v>
      </c>
      <c r="AI16" s="14">
        <v>5</v>
      </c>
      <c r="AJ16" s="14">
        <v>3</v>
      </c>
      <c r="AK16" s="14">
        <v>2</v>
      </c>
      <c r="AL16" s="14">
        <v>1</v>
      </c>
      <c r="AM16" s="15">
        <v>4.8611111111111104E-4</v>
      </c>
      <c r="AN16" s="15">
        <v>1.6203703703703703E-4</v>
      </c>
      <c r="AO16" s="14">
        <v>3</v>
      </c>
      <c r="AP16" s="14">
        <v>3</v>
      </c>
      <c r="AQ16" s="14">
        <v>1</v>
      </c>
      <c r="AR16" s="14">
        <v>1</v>
      </c>
      <c r="AS16" s="14">
        <v>4.5</v>
      </c>
      <c r="AT16" s="14">
        <v>4</v>
      </c>
      <c r="AU16" s="14">
        <v>4.5</v>
      </c>
      <c r="AV16" s="14">
        <v>4</v>
      </c>
      <c r="AW16" s="15">
        <v>6.4814814814814813E-4</v>
      </c>
      <c r="AX16" s="15">
        <v>8.564814814814815E-4</v>
      </c>
      <c r="AY16" s="14">
        <v>3</v>
      </c>
      <c r="AZ16" s="14">
        <v>5</v>
      </c>
      <c r="BA16" s="14">
        <v>3</v>
      </c>
      <c r="BB16" s="14">
        <v>5</v>
      </c>
      <c r="BC16" s="14">
        <v>3.5</v>
      </c>
      <c r="BD16" s="14">
        <v>3</v>
      </c>
      <c r="BE16" s="14">
        <v>3</v>
      </c>
      <c r="BF16" s="14">
        <v>2</v>
      </c>
      <c r="BG16" s="15">
        <v>3.5879629629629635E-4</v>
      </c>
      <c r="BH16" s="14">
        <v>4</v>
      </c>
      <c r="BI16" s="14">
        <v>4</v>
      </c>
      <c r="BJ16" s="14">
        <v>3</v>
      </c>
      <c r="BK16" s="14">
        <v>2</v>
      </c>
      <c r="BL16" s="14">
        <v>3</v>
      </c>
      <c r="BM16" s="15">
        <v>2.5462962962962961E-4</v>
      </c>
      <c r="BN16" s="15">
        <v>1.0416666666666667E-4</v>
      </c>
      <c r="BO16" s="14">
        <v>3</v>
      </c>
      <c r="BP16" s="14">
        <v>2</v>
      </c>
      <c r="BQ16" s="14">
        <v>0</v>
      </c>
      <c r="BR16" s="14">
        <v>0</v>
      </c>
      <c r="BS16" s="14">
        <v>5</v>
      </c>
      <c r="BT16" s="14">
        <v>5</v>
      </c>
      <c r="BU16" s="14">
        <v>4.5</v>
      </c>
      <c r="BV16" s="14">
        <v>5</v>
      </c>
      <c r="BY16" s="7">
        <v>320</v>
      </c>
      <c r="BZ16" s="7">
        <v>257</v>
      </c>
      <c r="CA16" s="7">
        <v>28</v>
      </c>
      <c r="CB16" s="11">
        <v>239</v>
      </c>
      <c r="CC16" s="11">
        <v>200</v>
      </c>
      <c r="CD16" s="11">
        <v>59</v>
      </c>
      <c r="CE16" s="7">
        <v>168</v>
      </c>
      <c r="CF16" s="7">
        <v>419</v>
      </c>
      <c r="CG16" s="7">
        <v>189</v>
      </c>
      <c r="CH16" s="8">
        <v>135</v>
      </c>
      <c r="CI16" s="8">
        <v>198</v>
      </c>
      <c r="CJ16" s="8">
        <v>141</v>
      </c>
    </row>
    <row r="17" spans="1:88">
      <c r="A17" s="14" t="s">
        <v>29</v>
      </c>
      <c r="B17" s="14" t="s">
        <v>4</v>
      </c>
      <c r="C17" s="14">
        <v>22</v>
      </c>
      <c r="D17" s="14" t="s">
        <v>59</v>
      </c>
      <c r="E17" s="14">
        <v>0</v>
      </c>
      <c r="G17" s="14">
        <v>1248.9000000000001</v>
      </c>
      <c r="H17" s="14">
        <v>1448</v>
      </c>
      <c r="I17" s="14">
        <v>1248.9000000000001</v>
      </c>
      <c r="J17" s="14">
        <v>359.7</v>
      </c>
      <c r="K17" s="14">
        <v>448.79999999999995</v>
      </c>
      <c r="L17" s="14">
        <v>224.39999999999998</v>
      </c>
      <c r="M17" s="14">
        <v>451.84000000000003</v>
      </c>
      <c r="N17" s="14">
        <v>20.48</v>
      </c>
      <c r="O17" s="14">
        <v>56.32</v>
      </c>
      <c r="P17" s="14">
        <v>178.75</v>
      </c>
      <c r="Q17" s="14">
        <v>71.875</v>
      </c>
      <c r="R17" s="14">
        <v>61.25</v>
      </c>
      <c r="S17" s="14">
        <v>1</v>
      </c>
      <c r="T17" s="14">
        <v>3</v>
      </c>
      <c r="U17" s="14">
        <v>4</v>
      </c>
      <c r="W17" s="15">
        <v>1.25E-3</v>
      </c>
      <c r="X17" s="15">
        <v>3.9351851851851852E-4</v>
      </c>
      <c r="Y17" s="14">
        <v>4</v>
      </c>
      <c r="Z17" s="14">
        <v>6</v>
      </c>
      <c r="AA17" s="14">
        <v>5</v>
      </c>
      <c r="AB17" s="14">
        <v>1</v>
      </c>
      <c r="AC17" s="14">
        <v>1</v>
      </c>
      <c r="AD17" s="14">
        <v>1</v>
      </c>
      <c r="AE17" s="14">
        <v>3</v>
      </c>
      <c r="AF17" s="14">
        <v>3</v>
      </c>
      <c r="AG17" s="15">
        <v>7.175925925925927E-4</v>
      </c>
      <c r="AH17" s="14">
        <v>3</v>
      </c>
      <c r="AI17" s="14">
        <v>3</v>
      </c>
      <c r="AJ17" s="14">
        <v>2</v>
      </c>
      <c r="AK17" s="14">
        <v>2</v>
      </c>
      <c r="AL17" s="14">
        <v>2</v>
      </c>
      <c r="AM17" s="15">
        <v>8.449074074074075E-4</v>
      </c>
      <c r="AN17" s="15">
        <v>1.3888888888888889E-4</v>
      </c>
      <c r="AO17" s="14">
        <v>3</v>
      </c>
      <c r="AP17" s="14">
        <v>4</v>
      </c>
      <c r="AQ17" s="14">
        <v>3</v>
      </c>
      <c r="AR17" s="14">
        <v>1</v>
      </c>
      <c r="AS17" s="14">
        <v>3</v>
      </c>
      <c r="AT17" s="14">
        <v>4</v>
      </c>
      <c r="AU17" s="14">
        <v>3</v>
      </c>
      <c r="AV17" s="14">
        <v>4</v>
      </c>
      <c r="AW17" s="15">
        <v>6.5972222222222213E-4</v>
      </c>
      <c r="AX17" s="15">
        <v>9.4907407407407408E-4</v>
      </c>
      <c r="AY17" s="14">
        <v>6</v>
      </c>
      <c r="AZ17" s="14">
        <v>3</v>
      </c>
      <c r="BA17" s="14">
        <v>6</v>
      </c>
      <c r="BB17" s="14">
        <v>2</v>
      </c>
      <c r="BC17" s="14">
        <v>1</v>
      </c>
      <c r="BD17" s="14">
        <v>2</v>
      </c>
      <c r="BE17" s="14">
        <v>3</v>
      </c>
      <c r="BF17" s="14">
        <v>2</v>
      </c>
      <c r="BG17" s="15">
        <v>9.4907407407407408E-4</v>
      </c>
      <c r="BH17" s="14">
        <v>6</v>
      </c>
      <c r="BI17" s="14">
        <v>3</v>
      </c>
      <c r="BJ17" s="14">
        <v>5</v>
      </c>
      <c r="BK17" s="14">
        <v>2</v>
      </c>
      <c r="BL17" s="14">
        <v>2</v>
      </c>
      <c r="BM17" s="15">
        <v>7.7546296296296304E-4</v>
      </c>
      <c r="BN17" s="15">
        <v>8.1018518518518516E-5</v>
      </c>
      <c r="BO17" s="14">
        <v>5</v>
      </c>
      <c r="BP17" s="14">
        <v>8</v>
      </c>
      <c r="BQ17" s="14">
        <v>1</v>
      </c>
      <c r="BR17" s="14">
        <v>0</v>
      </c>
      <c r="BS17" s="14">
        <v>3</v>
      </c>
      <c r="BT17" s="14">
        <v>4</v>
      </c>
      <c r="BU17" s="14">
        <v>4</v>
      </c>
      <c r="BV17" s="14">
        <v>4</v>
      </c>
      <c r="BY17" s="7">
        <v>138</v>
      </c>
      <c r="BZ17" s="7">
        <v>160</v>
      </c>
      <c r="CA17" s="7">
        <v>138</v>
      </c>
      <c r="CB17" s="11">
        <v>109</v>
      </c>
      <c r="CC17" s="11">
        <v>136</v>
      </c>
      <c r="CD17" s="11">
        <v>68</v>
      </c>
      <c r="CE17" s="7">
        <v>353</v>
      </c>
      <c r="CF17" s="7">
        <v>16</v>
      </c>
      <c r="CG17" s="7">
        <v>44</v>
      </c>
      <c r="CH17" s="8">
        <v>286</v>
      </c>
      <c r="CI17" s="8">
        <v>115</v>
      </c>
      <c r="CJ17" s="8">
        <v>98</v>
      </c>
    </row>
    <row r="18" spans="1:88">
      <c r="A18" s="14" t="s">
        <v>30</v>
      </c>
      <c r="B18" s="14" t="s">
        <v>4</v>
      </c>
      <c r="C18" s="14">
        <v>22</v>
      </c>
      <c r="D18" s="14" t="s">
        <v>59</v>
      </c>
      <c r="E18" s="14">
        <v>0</v>
      </c>
      <c r="G18" s="14">
        <v>1158.4000000000001</v>
      </c>
      <c r="H18" s="14">
        <v>1773.8000000000002</v>
      </c>
      <c r="I18" s="14">
        <v>787.35</v>
      </c>
      <c r="J18" s="14">
        <v>234.29999999999998</v>
      </c>
      <c r="K18" s="14">
        <v>1461.8999999999999</v>
      </c>
      <c r="L18" s="14">
        <v>201.29999999999998</v>
      </c>
      <c r="M18" s="14">
        <v>332.8</v>
      </c>
      <c r="N18" s="14">
        <v>491.52</v>
      </c>
      <c r="O18" s="14">
        <v>107.52</v>
      </c>
      <c r="P18" s="14">
        <v>136.875</v>
      </c>
      <c r="Q18" s="14">
        <v>50</v>
      </c>
      <c r="R18" s="14">
        <v>38.75</v>
      </c>
      <c r="S18" s="14">
        <v>3</v>
      </c>
      <c r="T18" s="14">
        <v>2</v>
      </c>
      <c r="U18" s="14">
        <v>4</v>
      </c>
      <c r="W18" s="15">
        <v>1.3541666666666667E-3</v>
      </c>
      <c r="X18" s="15">
        <v>3.3564814814814812E-4</v>
      </c>
      <c r="Y18" s="10">
        <v>7</v>
      </c>
      <c r="Z18" s="10">
        <v>7</v>
      </c>
      <c r="AA18" s="10">
        <v>4</v>
      </c>
      <c r="AB18" s="14">
        <v>2</v>
      </c>
      <c r="AC18" s="14">
        <v>4</v>
      </c>
      <c r="AD18" s="14">
        <v>3</v>
      </c>
      <c r="AE18" s="14">
        <v>3</v>
      </c>
      <c r="AF18" s="14">
        <v>3</v>
      </c>
      <c r="AG18" s="15">
        <v>6.3657407407407402E-4</v>
      </c>
      <c r="AH18" s="10">
        <v>5</v>
      </c>
      <c r="AI18" s="10">
        <v>7</v>
      </c>
      <c r="AJ18" s="10">
        <v>4</v>
      </c>
      <c r="AK18" s="14">
        <v>3</v>
      </c>
      <c r="AL18" s="14">
        <v>3</v>
      </c>
      <c r="AM18" s="15">
        <v>5.7870370370370378E-4</v>
      </c>
      <c r="AN18" s="15">
        <v>2.199074074074074E-4</v>
      </c>
      <c r="AO18" s="14">
        <v>2</v>
      </c>
      <c r="AP18" s="10">
        <v>3</v>
      </c>
      <c r="AQ18" s="10">
        <v>3</v>
      </c>
      <c r="AR18" s="14">
        <v>1</v>
      </c>
      <c r="AS18" s="14">
        <v>4</v>
      </c>
      <c r="AT18" s="14">
        <v>4</v>
      </c>
      <c r="AU18" s="14">
        <v>4</v>
      </c>
      <c r="AV18" s="14">
        <v>4</v>
      </c>
      <c r="AW18" s="15">
        <v>3.9351851851851852E-4</v>
      </c>
      <c r="AX18" s="15">
        <v>1.0185185185185186E-3</v>
      </c>
      <c r="AY18" s="14">
        <v>6</v>
      </c>
      <c r="AZ18" s="10">
        <v>5</v>
      </c>
      <c r="BA18" s="10">
        <v>1</v>
      </c>
      <c r="BB18" s="10">
        <v>4</v>
      </c>
      <c r="BC18" s="14">
        <v>4</v>
      </c>
      <c r="BD18" s="14">
        <v>3</v>
      </c>
      <c r="BE18" s="14">
        <v>3</v>
      </c>
      <c r="BF18" s="14">
        <v>3</v>
      </c>
      <c r="BG18" s="15">
        <v>4.5138888888888892E-4</v>
      </c>
      <c r="BH18" s="10">
        <v>7</v>
      </c>
      <c r="BI18" s="10">
        <v>1</v>
      </c>
      <c r="BJ18" s="10">
        <v>2</v>
      </c>
      <c r="BK18" s="14">
        <v>3</v>
      </c>
      <c r="BL18" s="14">
        <v>2</v>
      </c>
      <c r="BM18" s="15">
        <v>4.9768518518518521E-4</v>
      </c>
      <c r="BN18" s="15">
        <v>4.6296296296296294E-5</v>
      </c>
      <c r="BO18" s="10">
        <v>3</v>
      </c>
      <c r="BP18" s="10">
        <v>3</v>
      </c>
      <c r="BQ18" s="10">
        <v>2</v>
      </c>
      <c r="BR18" s="10">
        <v>0</v>
      </c>
      <c r="BS18" s="14">
        <v>4</v>
      </c>
      <c r="BT18" s="14">
        <v>4</v>
      </c>
      <c r="BU18" s="14">
        <v>4</v>
      </c>
      <c r="BV18" s="14">
        <v>4</v>
      </c>
      <c r="BY18" s="7">
        <v>128</v>
      </c>
      <c r="BZ18" s="7">
        <v>196</v>
      </c>
      <c r="CA18" s="7">
        <v>87</v>
      </c>
      <c r="CB18" s="11">
        <v>71</v>
      </c>
      <c r="CC18" s="11">
        <v>443</v>
      </c>
      <c r="CD18" s="11">
        <v>61</v>
      </c>
      <c r="CE18" s="7">
        <v>260</v>
      </c>
      <c r="CF18" s="7">
        <v>384</v>
      </c>
      <c r="CG18" s="7">
        <v>84</v>
      </c>
      <c r="CH18" s="8">
        <v>219</v>
      </c>
      <c r="CI18" s="8">
        <v>80</v>
      </c>
      <c r="CJ18" s="8">
        <v>62</v>
      </c>
    </row>
    <row r="19" spans="1:88">
      <c r="A19" s="14" t="s">
        <v>31</v>
      </c>
      <c r="B19" s="14" t="s">
        <v>4</v>
      </c>
      <c r="C19" s="14">
        <v>25</v>
      </c>
      <c r="D19" s="14" t="s">
        <v>58</v>
      </c>
      <c r="E19" s="14">
        <v>24</v>
      </c>
      <c r="G19" s="14">
        <v>226.25000000000003</v>
      </c>
      <c r="H19" s="14">
        <v>2588.3000000000002</v>
      </c>
      <c r="I19" s="14">
        <v>724</v>
      </c>
      <c r="J19" s="14">
        <v>412.5</v>
      </c>
      <c r="K19" s="14">
        <v>277.2</v>
      </c>
      <c r="L19" s="14">
        <v>184.79999999999998</v>
      </c>
      <c r="M19" s="14">
        <v>288</v>
      </c>
      <c r="N19" s="14">
        <v>184.32</v>
      </c>
      <c r="O19" s="14">
        <v>53.76</v>
      </c>
      <c r="P19" s="14">
        <v>132.5</v>
      </c>
      <c r="Q19" s="14">
        <v>130.625</v>
      </c>
      <c r="R19" s="14">
        <v>46.875</v>
      </c>
      <c r="S19" s="14">
        <v>3</v>
      </c>
      <c r="T19" s="14">
        <v>1</v>
      </c>
      <c r="U19" s="14">
        <v>4</v>
      </c>
      <c r="W19" s="15">
        <v>2.3148148148148146E-4</v>
      </c>
      <c r="X19" s="15">
        <v>1.3888888888888889E-4</v>
      </c>
      <c r="Y19" s="10">
        <v>3</v>
      </c>
      <c r="Z19" s="10">
        <v>2</v>
      </c>
      <c r="AA19" s="10">
        <v>0</v>
      </c>
      <c r="AB19" s="14">
        <v>1</v>
      </c>
      <c r="AC19" s="14">
        <v>3</v>
      </c>
      <c r="AD19" s="14">
        <v>3</v>
      </c>
      <c r="AE19" s="14">
        <v>4</v>
      </c>
      <c r="AF19" s="14">
        <v>4</v>
      </c>
      <c r="AG19" s="15">
        <v>9.9537037037037042E-4</v>
      </c>
      <c r="AH19" s="10">
        <v>9</v>
      </c>
      <c r="AI19" s="10">
        <v>8</v>
      </c>
      <c r="AJ19" s="10">
        <v>5</v>
      </c>
      <c r="AK19" s="14">
        <v>1</v>
      </c>
      <c r="AL19" s="14">
        <v>1</v>
      </c>
      <c r="AM19" s="15">
        <v>1.1921296296296296E-3</v>
      </c>
      <c r="AN19" s="15">
        <v>1.8518518518518518E-4</v>
      </c>
      <c r="AO19" s="14">
        <v>4</v>
      </c>
      <c r="AP19" s="10">
        <v>6</v>
      </c>
      <c r="AQ19" s="10">
        <v>1</v>
      </c>
      <c r="AR19" s="14">
        <v>0</v>
      </c>
      <c r="AS19" s="14">
        <v>4</v>
      </c>
      <c r="AT19" s="14">
        <v>4</v>
      </c>
      <c r="AU19" s="14">
        <v>4</v>
      </c>
      <c r="AV19" s="14">
        <v>4</v>
      </c>
      <c r="AW19" s="15">
        <v>6.2500000000000001E-4</v>
      </c>
      <c r="AX19" s="15">
        <v>7.5231481481481471E-4</v>
      </c>
      <c r="AY19" s="14">
        <v>4</v>
      </c>
      <c r="AZ19" s="10">
        <v>6</v>
      </c>
      <c r="BA19" s="10">
        <v>1</v>
      </c>
      <c r="BB19" s="10">
        <v>5</v>
      </c>
      <c r="BC19" s="14">
        <v>2</v>
      </c>
      <c r="BD19" s="14">
        <v>2</v>
      </c>
      <c r="BE19" s="14">
        <v>4</v>
      </c>
      <c r="BF19" s="14">
        <v>3</v>
      </c>
      <c r="BG19" s="15">
        <v>1.5162037037037036E-3</v>
      </c>
      <c r="BH19" s="10">
        <v>3</v>
      </c>
      <c r="BI19" s="10">
        <v>12</v>
      </c>
      <c r="BJ19" s="10">
        <v>7</v>
      </c>
      <c r="BK19" s="14">
        <v>1</v>
      </c>
      <c r="BL19" s="14">
        <v>1</v>
      </c>
      <c r="BM19" s="15">
        <v>2.7777777777777778E-4</v>
      </c>
      <c r="BN19" s="15">
        <v>5.3240740740740744E-4</v>
      </c>
      <c r="BO19" s="10">
        <v>3</v>
      </c>
      <c r="BP19" s="10">
        <v>2</v>
      </c>
      <c r="BQ19" s="10">
        <v>0</v>
      </c>
      <c r="BR19" s="14">
        <v>2</v>
      </c>
      <c r="BS19" s="14">
        <v>4</v>
      </c>
      <c r="BT19" s="14">
        <v>3</v>
      </c>
      <c r="BU19" s="14">
        <v>4</v>
      </c>
      <c r="BV19" s="14">
        <v>4</v>
      </c>
      <c r="BY19" s="7">
        <v>25</v>
      </c>
      <c r="BZ19" s="7">
        <v>286</v>
      </c>
      <c r="CA19" s="7">
        <v>80</v>
      </c>
      <c r="CB19" s="11">
        <v>125</v>
      </c>
      <c r="CC19" s="11">
        <v>84</v>
      </c>
      <c r="CD19" s="11">
        <v>56</v>
      </c>
      <c r="CE19" s="7">
        <v>225</v>
      </c>
      <c r="CF19" s="7">
        <v>144</v>
      </c>
      <c r="CG19" s="7">
        <v>42</v>
      </c>
      <c r="CH19" s="8">
        <v>212</v>
      </c>
      <c r="CI19" s="8">
        <v>209</v>
      </c>
      <c r="CJ19" s="8">
        <v>75</v>
      </c>
    </row>
    <row r="20" spans="1:88">
      <c r="A20" s="14" t="s">
        <v>32</v>
      </c>
      <c r="B20" s="14" t="s">
        <v>4</v>
      </c>
      <c r="C20" s="14">
        <v>25</v>
      </c>
      <c r="D20" s="14" t="s">
        <v>59</v>
      </c>
      <c r="E20" s="14">
        <v>0</v>
      </c>
      <c r="G20" s="14">
        <v>497.75000000000006</v>
      </c>
      <c r="H20" s="14">
        <v>226.25000000000003</v>
      </c>
      <c r="I20" s="14">
        <v>181</v>
      </c>
      <c r="J20" s="14">
        <v>881.09999999999991</v>
      </c>
      <c r="K20" s="14">
        <v>75.899999999999991</v>
      </c>
      <c r="L20" s="14">
        <v>115.5</v>
      </c>
      <c r="M20" s="14">
        <v>116.48</v>
      </c>
      <c r="N20" s="14">
        <v>166.4</v>
      </c>
      <c r="O20" s="14">
        <v>70.400000000000006</v>
      </c>
      <c r="P20" s="14">
        <v>278.75</v>
      </c>
      <c r="Q20" s="14">
        <v>42.5</v>
      </c>
      <c r="R20" s="14">
        <v>62.5</v>
      </c>
      <c r="S20" s="14">
        <v>2</v>
      </c>
      <c r="T20" s="14">
        <v>1</v>
      </c>
      <c r="U20" s="14">
        <v>5</v>
      </c>
      <c r="W20" s="15">
        <v>1.0300925925925926E-3</v>
      </c>
      <c r="X20" s="15">
        <v>2.6620370370370372E-4</v>
      </c>
      <c r="Y20" s="10">
        <v>4</v>
      </c>
      <c r="Z20" s="10">
        <v>3</v>
      </c>
      <c r="AA20" s="10">
        <v>3</v>
      </c>
      <c r="AB20" s="14">
        <v>0</v>
      </c>
      <c r="AC20" s="14">
        <v>2</v>
      </c>
      <c r="AD20" s="14">
        <v>2.5</v>
      </c>
      <c r="AE20" s="14">
        <v>3</v>
      </c>
      <c r="AF20" s="14">
        <v>3.5</v>
      </c>
      <c r="AG20" s="15">
        <v>8.564814814814815E-4</v>
      </c>
      <c r="AH20" s="10">
        <v>3</v>
      </c>
      <c r="AI20" s="10">
        <v>4</v>
      </c>
      <c r="AJ20" s="10">
        <v>0</v>
      </c>
      <c r="AK20" s="14">
        <v>2</v>
      </c>
      <c r="AL20" s="14">
        <v>2</v>
      </c>
      <c r="AM20" s="15">
        <v>3.4722222222222224E-4</v>
      </c>
      <c r="AN20" s="15">
        <v>1.3888888888888889E-4</v>
      </c>
      <c r="AO20" s="14">
        <v>3</v>
      </c>
      <c r="AP20" s="10">
        <v>3</v>
      </c>
      <c r="AQ20" s="10">
        <v>0</v>
      </c>
      <c r="AR20" s="14">
        <v>0</v>
      </c>
      <c r="AS20" s="14">
        <v>5</v>
      </c>
      <c r="AT20" s="14">
        <v>4</v>
      </c>
      <c r="AU20" s="14">
        <v>4</v>
      </c>
      <c r="AV20" s="14">
        <v>4</v>
      </c>
      <c r="AW20" s="15">
        <v>4.0509259259259258E-4</v>
      </c>
      <c r="AX20" s="15">
        <v>1.2152777777777778E-3</v>
      </c>
      <c r="AY20" s="14">
        <v>2</v>
      </c>
      <c r="AZ20" s="10">
        <v>4</v>
      </c>
      <c r="BA20" s="10">
        <v>0</v>
      </c>
      <c r="BB20" s="10">
        <v>1</v>
      </c>
      <c r="BC20" s="14">
        <v>3</v>
      </c>
      <c r="BD20" s="14">
        <v>2</v>
      </c>
      <c r="BE20" s="14">
        <v>4</v>
      </c>
      <c r="BF20" s="14">
        <v>3</v>
      </c>
      <c r="BG20" s="15">
        <v>2.3148148148148146E-4</v>
      </c>
      <c r="BH20" s="14">
        <v>3</v>
      </c>
      <c r="BI20" s="14">
        <v>0</v>
      </c>
      <c r="BJ20" s="10">
        <v>0</v>
      </c>
      <c r="BK20" s="14">
        <v>2</v>
      </c>
      <c r="BL20" s="14">
        <v>2</v>
      </c>
      <c r="BM20" s="15">
        <v>1.7361111111111112E-4</v>
      </c>
      <c r="BN20" s="15">
        <v>3.4722222222222222E-5</v>
      </c>
      <c r="BO20" s="10">
        <v>2</v>
      </c>
      <c r="BP20" s="10">
        <v>2</v>
      </c>
      <c r="BQ20" s="10">
        <v>0</v>
      </c>
      <c r="BR20" s="14">
        <v>0</v>
      </c>
      <c r="BS20" s="14">
        <v>5</v>
      </c>
      <c r="BT20" s="14">
        <v>4</v>
      </c>
      <c r="BU20" s="14">
        <v>5</v>
      </c>
      <c r="BV20" s="14">
        <v>4</v>
      </c>
      <c r="BY20" s="7">
        <v>55</v>
      </c>
      <c r="BZ20" s="7">
        <v>25</v>
      </c>
      <c r="CA20" s="7">
        <v>20</v>
      </c>
      <c r="CB20" s="11">
        <v>267</v>
      </c>
      <c r="CC20" s="11">
        <v>23</v>
      </c>
      <c r="CD20" s="11">
        <v>35</v>
      </c>
      <c r="CE20" s="7">
        <v>91</v>
      </c>
      <c r="CF20" s="7">
        <v>130</v>
      </c>
      <c r="CG20" s="7">
        <v>55</v>
      </c>
      <c r="CH20" s="8">
        <v>446</v>
      </c>
      <c r="CI20" s="8">
        <v>68</v>
      </c>
      <c r="CJ20" s="8">
        <v>100</v>
      </c>
    </row>
    <row r="21" spans="1:88">
      <c r="A21" s="14" t="s">
        <v>33</v>
      </c>
      <c r="B21" s="14" t="s">
        <v>4</v>
      </c>
      <c r="C21" s="14">
        <v>35</v>
      </c>
      <c r="D21" s="14" t="s">
        <v>57</v>
      </c>
      <c r="E21" s="14">
        <v>120</v>
      </c>
      <c r="G21" s="14">
        <v>1203.6500000000001</v>
      </c>
      <c r="H21" s="14">
        <v>1339.4</v>
      </c>
      <c r="I21" s="14">
        <v>1004.5500000000001</v>
      </c>
      <c r="J21" s="14">
        <v>1089</v>
      </c>
      <c r="K21" s="14">
        <v>1458.6</v>
      </c>
      <c r="L21" s="14">
        <v>570.9</v>
      </c>
      <c r="M21" s="14">
        <v>175.36</v>
      </c>
      <c r="N21" s="14">
        <v>103.68</v>
      </c>
      <c r="O21" s="14">
        <v>125.44</v>
      </c>
      <c r="P21" s="14">
        <v>406.875</v>
      </c>
      <c r="Q21" s="14">
        <v>270</v>
      </c>
      <c r="R21" s="14">
        <v>51.875</v>
      </c>
      <c r="S21" s="14">
        <v>1</v>
      </c>
      <c r="T21" s="14">
        <v>3</v>
      </c>
      <c r="U21" s="14">
        <v>5</v>
      </c>
      <c r="W21" s="15">
        <v>8.564814814814815E-4</v>
      </c>
      <c r="X21" s="15">
        <v>2.3148148148148146E-4</v>
      </c>
      <c r="Y21" s="10">
        <v>5</v>
      </c>
      <c r="Z21" s="10">
        <v>7</v>
      </c>
      <c r="AA21" s="10">
        <v>7</v>
      </c>
      <c r="AB21" s="14">
        <v>1</v>
      </c>
      <c r="AC21" s="14">
        <v>4</v>
      </c>
      <c r="AD21" s="14">
        <v>1</v>
      </c>
      <c r="AE21" s="14">
        <v>3</v>
      </c>
      <c r="AF21" s="14">
        <v>1</v>
      </c>
      <c r="AG21" s="15">
        <v>1.273148148148148E-4</v>
      </c>
      <c r="AH21" s="10">
        <v>3</v>
      </c>
      <c r="AI21" s="10">
        <v>1</v>
      </c>
      <c r="AJ21" s="10">
        <v>0</v>
      </c>
      <c r="AK21" s="14">
        <v>3</v>
      </c>
      <c r="AL21" s="14">
        <v>5</v>
      </c>
      <c r="AM21" s="15">
        <v>6.134259259259259E-4</v>
      </c>
      <c r="AN21" s="15">
        <v>5.7870370370370366E-5</v>
      </c>
      <c r="AO21" s="14">
        <v>5</v>
      </c>
      <c r="AP21" s="10">
        <v>5</v>
      </c>
      <c r="AQ21" s="10">
        <v>3</v>
      </c>
      <c r="AR21" s="14">
        <v>0</v>
      </c>
      <c r="AS21" s="14">
        <v>3</v>
      </c>
      <c r="AT21" s="14">
        <v>4</v>
      </c>
      <c r="AU21" s="14">
        <v>4</v>
      </c>
      <c r="AV21" s="14">
        <v>5</v>
      </c>
      <c r="AW21" s="15">
        <v>1.8518518518518518E-4</v>
      </c>
      <c r="AX21" s="15">
        <v>3.9351851851851852E-4</v>
      </c>
      <c r="AY21" s="16">
        <v>4</v>
      </c>
      <c r="AZ21" s="17">
        <v>0</v>
      </c>
      <c r="BA21" s="10">
        <v>2</v>
      </c>
      <c r="BB21" s="10">
        <v>3</v>
      </c>
      <c r="BC21" s="14">
        <v>4</v>
      </c>
      <c r="BD21" s="14">
        <v>1</v>
      </c>
      <c r="BE21" s="14">
        <v>1</v>
      </c>
      <c r="BF21" s="14">
        <v>1</v>
      </c>
      <c r="BG21" s="15">
        <v>6.4814814814814813E-4</v>
      </c>
      <c r="BH21" s="14">
        <v>10</v>
      </c>
      <c r="BI21" s="14">
        <v>6</v>
      </c>
      <c r="BJ21" s="10">
        <v>6</v>
      </c>
      <c r="BK21" s="14">
        <v>3</v>
      </c>
      <c r="BL21" s="14">
        <v>2</v>
      </c>
      <c r="BM21" s="15">
        <v>9.7222222222222209E-4</v>
      </c>
      <c r="BN21" s="15">
        <v>9.2592592592592588E-5</v>
      </c>
      <c r="BO21" s="10">
        <v>2</v>
      </c>
      <c r="BP21" s="10">
        <v>7</v>
      </c>
      <c r="BQ21" s="10">
        <v>4</v>
      </c>
      <c r="BR21" s="14">
        <v>0</v>
      </c>
      <c r="BS21" s="14">
        <v>2</v>
      </c>
      <c r="BT21" s="14">
        <v>4</v>
      </c>
      <c r="BU21" s="14">
        <v>5</v>
      </c>
      <c r="BV21" s="14">
        <v>5</v>
      </c>
      <c r="BY21" s="7">
        <v>133</v>
      </c>
      <c r="BZ21" s="7">
        <v>148</v>
      </c>
      <c r="CA21" s="7">
        <v>111</v>
      </c>
      <c r="CB21" s="11">
        <v>330</v>
      </c>
      <c r="CC21" s="11">
        <v>442</v>
      </c>
      <c r="CD21" s="11">
        <v>173</v>
      </c>
      <c r="CE21" s="7">
        <v>137</v>
      </c>
      <c r="CF21" s="7">
        <v>81</v>
      </c>
      <c r="CG21" s="7">
        <v>98</v>
      </c>
      <c r="CH21" s="8">
        <v>651</v>
      </c>
      <c r="CI21" s="8">
        <v>432</v>
      </c>
      <c r="CJ21" s="8">
        <v>83</v>
      </c>
    </row>
    <row r="22" spans="1:88">
      <c r="A22" s="14" t="s">
        <v>34</v>
      </c>
      <c r="B22" s="14" t="s">
        <v>4</v>
      </c>
      <c r="C22" s="14">
        <v>24</v>
      </c>
      <c r="D22" s="14" t="s">
        <v>59</v>
      </c>
      <c r="E22" s="14">
        <v>0</v>
      </c>
      <c r="G22" s="14">
        <v>1031.7</v>
      </c>
      <c r="H22" s="14">
        <v>968.35</v>
      </c>
      <c r="I22" s="14">
        <v>823.55000000000007</v>
      </c>
      <c r="J22" s="14">
        <v>343.2</v>
      </c>
      <c r="K22" s="14">
        <v>1046.0999999999999</v>
      </c>
      <c r="L22" s="14">
        <v>254.1</v>
      </c>
      <c r="M22" s="14">
        <v>340.48</v>
      </c>
      <c r="N22" s="14">
        <v>294.40000000000003</v>
      </c>
      <c r="O22" s="14">
        <v>102.4</v>
      </c>
      <c r="P22" s="14">
        <v>203.125</v>
      </c>
      <c r="Q22" s="14">
        <v>157.5</v>
      </c>
      <c r="R22" s="14">
        <v>98.75</v>
      </c>
      <c r="S22" s="14">
        <v>3</v>
      </c>
      <c r="T22" s="14">
        <v>4</v>
      </c>
      <c r="U22" s="14">
        <v>5</v>
      </c>
      <c r="W22" s="15">
        <v>4.5138888888888892E-4</v>
      </c>
      <c r="X22" s="15">
        <v>2.7777777777777778E-4</v>
      </c>
      <c r="Y22" s="10">
        <v>4</v>
      </c>
      <c r="Z22" s="10">
        <v>4</v>
      </c>
      <c r="AA22" s="10">
        <v>2</v>
      </c>
      <c r="AB22" s="14">
        <v>1</v>
      </c>
      <c r="AC22" s="14">
        <v>4</v>
      </c>
      <c r="AD22" s="14">
        <v>3</v>
      </c>
      <c r="AE22" s="14">
        <v>4</v>
      </c>
      <c r="AF22" s="14">
        <v>4</v>
      </c>
      <c r="AG22" s="15">
        <v>1.4930555555555556E-3</v>
      </c>
      <c r="AH22" s="10">
        <v>8</v>
      </c>
      <c r="AI22" s="10">
        <v>7</v>
      </c>
      <c r="AJ22" s="10">
        <v>4</v>
      </c>
      <c r="AK22" s="14">
        <v>2</v>
      </c>
      <c r="AL22" s="14">
        <v>3</v>
      </c>
      <c r="AM22" s="15">
        <v>4.6296296296296293E-4</v>
      </c>
      <c r="AN22" s="15">
        <v>1.0416666666666667E-4</v>
      </c>
      <c r="AO22" s="14">
        <v>4</v>
      </c>
      <c r="AP22" s="10">
        <v>4</v>
      </c>
      <c r="AQ22" s="10">
        <v>1</v>
      </c>
      <c r="AR22" s="14">
        <v>0</v>
      </c>
      <c r="AS22" s="14">
        <v>5</v>
      </c>
      <c r="AT22" s="14">
        <v>4</v>
      </c>
      <c r="AU22" s="14">
        <v>4</v>
      </c>
      <c r="AV22" s="14">
        <v>4</v>
      </c>
      <c r="AW22" s="15">
        <v>2.199074074074074E-4</v>
      </c>
      <c r="AX22" s="15">
        <v>8.564814814814815E-4</v>
      </c>
      <c r="AY22" s="16">
        <v>5</v>
      </c>
      <c r="AZ22" s="17">
        <v>3</v>
      </c>
      <c r="BA22" s="10">
        <v>0</v>
      </c>
      <c r="BB22" s="10">
        <v>4</v>
      </c>
      <c r="BC22" s="14">
        <v>4</v>
      </c>
      <c r="BD22" s="14">
        <v>3</v>
      </c>
      <c r="BE22" s="14">
        <v>3</v>
      </c>
      <c r="BF22" s="14">
        <v>2</v>
      </c>
      <c r="BG22" s="15">
        <v>1.6203703703703703E-4</v>
      </c>
      <c r="BH22" s="14">
        <v>3</v>
      </c>
      <c r="BI22" s="14">
        <v>1</v>
      </c>
      <c r="BJ22" s="10">
        <v>0</v>
      </c>
      <c r="BK22" s="14">
        <v>4</v>
      </c>
      <c r="BL22" s="14">
        <v>3</v>
      </c>
      <c r="BM22" s="15">
        <v>3.2407407407407406E-4</v>
      </c>
      <c r="BN22" s="15">
        <v>6.9444444444444444E-5</v>
      </c>
      <c r="BO22" s="10">
        <v>2</v>
      </c>
      <c r="BP22" s="10">
        <v>2</v>
      </c>
      <c r="BQ22" s="14">
        <v>1</v>
      </c>
      <c r="BR22" s="14">
        <v>0</v>
      </c>
      <c r="BS22" s="14">
        <v>4</v>
      </c>
      <c r="BT22" s="14">
        <v>3</v>
      </c>
      <c r="BU22" s="14">
        <v>4</v>
      </c>
      <c r="BV22" s="14">
        <v>3</v>
      </c>
      <c r="BY22" s="7">
        <v>114</v>
      </c>
      <c r="BZ22" s="7">
        <v>107</v>
      </c>
      <c r="CA22" s="7">
        <v>91</v>
      </c>
      <c r="CB22" s="11">
        <v>104</v>
      </c>
      <c r="CC22" s="11">
        <v>317</v>
      </c>
      <c r="CD22" s="11">
        <v>77</v>
      </c>
      <c r="CE22" s="7">
        <v>266</v>
      </c>
      <c r="CF22" s="7">
        <v>230</v>
      </c>
      <c r="CG22" s="7">
        <v>80</v>
      </c>
      <c r="CH22" s="8">
        <v>325</v>
      </c>
      <c r="CI22" s="8">
        <v>252</v>
      </c>
      <c r="CJ22" s="8">
        <v>158</v>
      </c>
    </row>
    <row r="23" spans="1:88">
      <c r="A23" s="14" t="s">
        <v>35</v>
      </c>
      <c r="B23" s="14" t="s">
        <v>4</v>
      </c>
      <c r="C23" s="14">
        <v>25</v>
      </c>
      <c r="D23" s="14" t="s">
        <v>58</v>
      </c>
      <c r="E23" s="14">
        <v>72</v>
      </c>
      <c r="G23" s="14">
        <v>2534</v>
      </c>
      <c r="H23" s="14">
        <v>2633.55</v>
      </c>
      <c r="I23" s="14">
        <v>533.95000000000005</v>
      </c>
      <c r="J23" s="14">
        <v>382.79999999999995</v>
      </c>
      <c r="K23" s="14">
        <v>471.9</v>
      </c>
      <c r="L23" s="14">
        <v>270.59999999999997</v>
      </c>
      <c r="M23" s="14">
        <v>463.36</v>
      </c>
      <c r="N23" s="14">
        <v>675.84</v>
      </c>
      <c r="O23" s="14">
        <v>88.320000000000007</v>
      </c>
      <c r="P23" s="14">
        <v>435</v>
      </c>
      <c r="Q23" s="14">
        <v>174.375</v>
      </c>
      <c r="R23" s="14">
        <v>68.75</v>
      </c>
      <c r="S23" s="14">
        <v>4</v>
      </c>
      <c r="T23" s="14">
        <v>2</v>
      </c>
      <c r="U23" s="14">
        <v>5</v>
      </c>
      <c r="W23" s="15">
        <v>6.3657407407407402E-4</v>
      </c>
      <c r="X23" s="15">
        <v>2.199074074074074E-4</v>
      </c>
      <c r="Y23" s="10">
        <v>4</v>
      </c>
      <c r="Z23" s="10">
        <v>5</v>
      </c>
      <c r="AA23" s="10">
        <v>2</v>
      </c>
      <c r="AB23" s="14">
        <v>0</v>
      </c>
      <c r="AC23" s="14">
        <v>3</v>
      </c>
      <c r="AD23" s="14">
        <v>3</v>
      </c>
      <c r="AE23" s="14">
        <v>4</v>
      </c>
      <c r="AF23" s="14">
        <v>4</v>
      </c>
      <c r="AG23" s="15">
        <v>3.6111111111111114E-3</v>
      </c>
      <c r="AH23" s="10">
        <v>4</v>
      </c>
      <c r="AI23" s="10">
        <v>18</v>
      </c>
      <c r="AJ23" s="10">
        <v>9</v>
      </c>
      <c r="AK23" s="14">
        <v>1</v>
      </c>
      <c r="AL23" s="14">
        <v>1</v>
      </c>
      <c r="AM23" s="15">
        <v>1.1458333333333333E-3</v>
      </c>
      <c r="AN23" s="15">
        <v>1.1574074074074073E-4</v>
      </c>
      <c r="AO23" s="14">
        <v>3</v>
      </c>
      <c r="AP23" s="10">
        <v>5</v>
      </c>
      <c r="AQ23" s="10">
        <v>0</v>
      </c>
      <c r="AR23" s="14">
        <v>0</v>
      </c>
      <c r="AS23" s="14">
        <v>5</v>
      </c>
      <c r="AT23" s="14">
        <v>4</v>
      </c>
      <c r="AU23" s="14">
        <v>4</v>
      </c>
      <c r="AV23" s="14">
        <v>4</v>
      </c>
      <c r="AW23" s="15">
        <v>2.8935185185185189E-4</v>
      </c>
      <c r="AX23" s="15">
        <v>6.2500000000000001E-4</v>
      </c>
      <c r="AY23" s="16">
        <v>8</v>
      </c>
      <c r="AZ23" s="17">
        <v>5</v>
      </c>
      <c r="BA23" s="10">
        <v>1</v>
      </c>
      <c r="BB23" s="10">
        <v>0</v>
      </c>
      <c r="BC23" s="14">
        <v>4</v>
      </c>
      <c r="BD23" s="14">
        <v>4</v>
      </c>
      <c r="BE23" s="14">
        <v>4</v>
      </c>
      <c r="BF23" s="14">
        <v>5</v>
      </c>
      <c r="BG23" s="15">
        <v>1.0995370370370371E-3</v>
      </c>
      <c r="BH23" s="14">
        <v>6</v>
      </c>
      <c r="BI23" s="14">
        <v>7</v>
      </c>
      <c r="BJ23" s="10">
        <v>4</v>
      </c>
      <c r="BK23" s="14">
        <v>1</v>
      </c>
      <c r="BL23" s="14">
        <v>1</v>
      </c>
      <c r="BM23" s="15">
        <v>4.0509259259259258E-4</v>
      </c>
      <c r="BN23" s="15">
        <v>6.9444444444444444E-5</v>
      </c>
      <c r="BO23" s="10">
        <v>2</v>
      </c>
      <c r="BP23" s="10">
        <v>4</v>
      </c>
      <c r="BQ23" s="14">
        <v>1</v>
      </c>
      <c r="BR23" s="14">
        <v>0</v>
      </c>
      <c r="BS23" s="14">
        <v>4</v>
      </c>
      <c r="BT23" s="14">
        <v>4</v>
      </c>
      <c r="BU23" s="14">
        <v>4</v>
      </c>
      <c r="BV23" s="14">
        <v>5</v>
      </c>
      <c r="BY23" s="7">
        <v>280</v>
      </c>
      <c r="BZ23" s="7">
        <v>291</v>
      </c>
      <c r="CA23" s="7">
        <v>59</v>
      </c>
      <c r="CB23" s="11">
        <v>116</v>
      </c>
      <c r="CC23" s="11">
        <v>143</v>
      </c>
      <c r="CD23" s="11">
        <v>82</v>
      </c>
      <c r="CE23" s="7">
        <v>362</v>
      </c>
      <c r="CF23" s="7">
        <v>528</v>
      </c>
      <c r="CG23" s="7">
        <v>69</v>
      </c>
      <c r="CH23" s="8">
        <v>696</v>
      </c>
      <c r="CI23" s="8">
        <v>279</v>
      </c>
      <c r="CJ23" s="8">
        <v>110</v>
      </c>
    </row>
    <row r="24" spans="1:88">
      <c r="A24" s="14" t="s">
        <v>36</v>
      </c>
      <c r="B24" s="14" t="s">
        <v>4</v>
      </c>
      <c r="C24" s="14">
        <v>23</v>
      </c>
      <c r="D24" s="14" t="s">
        <v>58</v>
      </c>
      <c r="E24" s="14">
        <v>0</v>
      </c>
      <c r="G24" s="14">
        <v>778.30000000000007</v>
      </c>
      <c r="H24" s="14">
        <v>2144.8500000000004</v>
      </c>
      <c r="I24" s="14">
        <v>950.25000000000011</v>
      </c>
      <c r="J24" s="14">
        <v>376.2</v>
      </c>
      <c r="K24" s="14">
        <v>366.29999999999995</v>
      </c>
      <c r="L24" s="14">
        <v>326.7</v>
      </c>
      <c r="M24" s="14">
        <v>264.95999999999998</v>
      </c>
      <c r="N24" s="14">
        <v>134.4</v>
      </c>
      <c r="O24" s="14">
        <v>239.36</v>
      </c>
      <c r="P24" s="14">
        <v>70</v>
      </c>
      <c r="Q24" s="14">
        <v>43.75</v>
      </c>
      <c r="R24" s="14">
        <v>60</v>
      </c>
      <c r="S24" s="14">
        <v>3</v>
      </c>
      <c r="T24" s="14">
        <v>4</v>
      </c>
      <c r="U24" s="14">
        <v>5</v>
      </c>
      <c r="W24" s="15">
        <v>7.6388888888888893E-4</v>
      </c>
      <c r="X24" s="15">
        <v>2.6620370370370372E-4</v>
      </c>
      <c r="Y24" s="10">
        <v>7</v>
      </c>
      <c r="Z24" s="10">
        <v>8</v>
      </c>
      <c r="AA24" s="10">
        <v>3</v>
      </c>
      <c r="AB24" s="14">
        <v>1</v>
      </c>
      <c r="AC24" s="14">
        <v>4</v>
      </c>
      <c r="AD24" s="14">
        <v>4</v>
      </c>
      <c r="AE24" s="14">
        <v>5</v>
      </c>
      <c r="AF24" s="14">
        <v>5</v>
      </c>
      <c r="AG24" s="15">
        <v>1.736111111111111E-3</v>
      </c>
      <c r="AH24" s="10">
        <v>4</v>
      </c>
      <c r="AI24" s="10">
        <v>9</v>
      </c>
      <c r="AJ24" s="10">
        <v>5</v>
      </c>
      <c r="AK24" s="14">
        <v>3</v>
      </c>
      <c r="AL24" s="14">
        <v>3</v>
      </c>
      <c r="AM24" s="15">
        <v>7.6388888888888893E-4</v>
      </c>
      <c r="AN24" s="15">
        <v>1.5046296296296297E-4</v>
      </c>
      <c r="AO24" s="14">
        <v>3</v>
      </c>
      <c r="AP24" s="10">
        <v>5</v>
      </c>
      <c r="AQ24" s="10">
        <v>1</v>
      </c>
      <c r="AR24" s="14">
        <v>0</v>
      </c>
      <c r="AS24" s="14">
        <v>5</v>
      </c>
      <c r="AT24" s="14">
        <v>4</v>
      </c>
      <c r="AU24" s="14">
        <v>5</v>
      </c>
      <c r="AV24" s="14">
        <v>5</v>
      </c>
      <c r="AW24" s="15">
        <v>9.2592592592592585E-4</v>
      </c>
      <c r="AX24" s="15">
        <v>4.6296296296296293E-4</v>
      </c>
      <c r="AY24" s="16">
        <v>3</v>
      </c>
      <c r="AZ24" s="17">
        <v>12</v>
      </c>
      <c r="BA24" s="10">
        <v>3</v>
      </c>
      <c r="BB24" s="14">
        <v>1</v>
      </c>
      <c r="BC24" s="14">
        <v>4</v>
      </c>
      <c r="BD24" s="14">
        <v>4</v>
      </c>
      <c r="BE24" s="14">
        <v>5</v>
      </c>
      <c r="BF24" s="14">
        <v>5</v>
      </c>
      <c r="BG24" s="15">
        <v>2.7199074074074074E-3</v>
      </c>
      <c r="BH24" s="14">
        <v>3</v>
      </c>
      <c r="BI24" s="14">
        <v>8</v>
      </c>
      <c r="BJ24" s="10">
        <v>8</v>
      </c>
      <c r="BK24" s="14">
        <v>3</v>
      </c>
      <c r="BL24" s="14">
        <v>3</v>
      </c>
      <c r="BM24" s="15">
        <v>2.3148148148148146E-4</v>
      </c>
      <c r="BN24" s="15">
        <v>1.1574074074074073E-4</v>
      </c>
      <c r="BO24" s="10">
        <v>2</v>
      </c>
      <c r="BP24" s="10">
        <v>2</v>
      </c>
      <c r="BQ24" s="14">
        <v>0</v>
      </c>
      <c r="BR24" s="14">
        <v>1</v>
      </c>
      <c r="BS24" s="14">
        <v>5</v>
      </c>
      <c r="BT24" s="14">
        <v>5</v>
      </c>
      <c r="BU24" s="14">
        <v>5</v>
      </c>
      <c r="BV24" s="14">
        <v>4</v>
      </c>
      <c r="BY24" s="7">
        <v>86</v>
      </c>
      <c r="BZ24" s="7">
        <v>237</v>
      </c>
      <c r="CA24" s="7">
        <v>105</v>
      </c>
      <c r="CB24" s="11">
        <v>114</v>
      </c>
      <c r="CC24" s="11">
        <v>111</v>
      </c>
      <c r="CD24" s="11">
        <v>99</v>
      </c>
      <c r="CE24" s="7">
        <v>207</v>
      </c>
      <c r="CF24" s="7">
        <v>105</v>
      </c>
      <c r="CG24" s="7">
        <v>187</v>
      </c>
      <c r="CH24" s="8">
        <v>112</v>
      </c>
      <c r="CI24" s="8">
        <v>70</v>
      </c>
      <c r="CJ24" s="8">
        <v>96</v>
      </c>
    </row>
    <row r="25" spans="1:88">
      <c r="A25" s="14" t="s">
        <v>37</v>
      </c>
      <c r="B25" s="14" t="s">
        <v>4</v>
      </c>
      <c r="C25" s="14">
        <v>23</v>
      </c>
      <c r="D25" s="14" t="s">
        <v>58</v>
      </c>
      <c r="E25" s="14">
        <v>0</v>
      </c>
      <c r="G25" s="14">
        <v>543</v>
      </c>
      <c r="H25" s="14">
        <v>986.45</v>
      </c>
      <c r="I25" s="14">
        <v>280.55</v>
      </c>
      <c r="J25" s="14">
        <v>221.1</v>
      </c>
      <c r="K25" s="14">
        <v>161.69999999999999</v>
      </c>
      <c r="L25" s="14">
        <v>155.1</v>
      </c>
      <c r="M25" s="14">
        <v>116.48</v>
      </c>
      <c r="N25" s="14">
        <v>436.48</v>
      </c>
      <c r="O25" s="14">
        <v>43.52</v>
      </c>
      <c r="P25" s="14">
        <v>96.875</v>
      </c>
      <c r="Q25" s="14">
        <v>148.125</v>
      </c>
      <c r="R25" s="14">
        <v>65</v>
      </c>
      <c r="S25" s="14">
        <v>4</v>
      </c>
      <c r="T25" s="14">
        <v>3</v>
      </c>
      <c r="U25" s="14">
        <v>5</v>
      </c>
      <c r="W25" s="15">
        <v>4.0509259259259258E-4</v>
      </c>
      <c r="X25" s="15">
        <v>1.7361111111111112E-4</v>
      </c>
      <c r="Y25" s="10">
        <v>3</v>
      </c>
      <c r="Z25" s="10">
        <v>2</v>
      </c>
      <c r="AA25" s="10">
        <v>2</v>
      </c>
      <c r="AB25" s="14">
        <v>1</v>
      </c>
      <c r="AC25" s="14">
        <v>4</v>
      </c>
      <c r="AD25" s="14">
        <v>4</v>
      </c>
      <c r="AE25" s="14">
        <v>3</v>
      </c>
      <c r="AF25" s="14">
        <v>3</v>
      </c>
      <c r="AG25" s="15">
        <v>1.3425925925925925E-3</v>
      </c>
      <c r="AH25" s="10">
        <v>4</v>
      </c>
      <c r="AI25" s="10">
        <v>5</v>
      </c>
      <c r="AJ25" s="10">
        <v>5</v>
      </c>
      <c r="AK25" s="14">
        <v>2</v>
      </c>
      <c r="AL25" s="14">
        <v>2</v>
      </c>
      <c r="AM25" s="15">
        <v>5.5555555555555556E-4</v>
      </c>
      <c r="AN25" s="15">
        <v>6.9444444444444444E-5</v>
      </c>
      <c r="AO25" s="14">
        <v>2</v>
      </c>
      <c r="AP25" s="10">
        <v>4</v>
      </c>
      <c r="AQ25" s="10">
        <v>2</v>
      </c>
      <c r="AR25" s="14">
        <v>0</v>
      </c>
      <c r="AS25" s="14">
        <v>5</v>
      </c>
      <c r="AT25" s="14">
        <v>4</v>
      </c>
      <c r="AU25" s="14">
        <v>5</v>
      </c>
      <c r="AV25" s="14">
        <v>5</v>
      </c>
      <c r="AW25" s="15">
        <v>3.2407407407407406E-4</v>
      </c>
      <c r="AX25" s="15">
        <v>6.018518518518519E-4</v>
      </c>
      <c r="AY25" s="16">
        <v>2</v>
      </c>
      <c r="AZ25" s="17">
        <v>3</v>
      </c>
      <c r="BA25" s="10">
        <v>1</v>
      </c>
      <c r="BB25" s="14">
        <v>2</v>
      </c>
      <c r="BC25" s="14">
        <v>4</v>
      </c>
      <c r="BD25" s="14">
        <v>3</v>
      </c>
      <c r="BE25" s="14">
        <v>3</v>
      </c>
      <c r="BF25" s="14">
        <v>2</v>
      </c>
      <c r="BG25" s="15">
        <v>3.7037037037037035E-4</v>
      </c>
      <c r="BH25" s="14">
        <v>2</v>
      </c>
      <c r="BI25" s="14">
        <v>1</v>
      </c>
      <c r="BJ25" s="10">
        <v>2</v>
      </c>
      <c r="BK25" s="14">
        <v>3</v>
      </c>
      <c r="BL25" s="14">
        <v>3</v>
      </c>
      <c r="BM25" s="15">
        <v>3.4722222222222224E-4</v>
      </c>
      <c r="BN25" s="15">
        <v>2.199074074074074E-4</v>
      </c>
      <c r="BO25" s="10">
        <v>2</v>
      </c>
      <c r="BP25" s="10">
        <v>3</v>
      </c>
      <c r="BQ25" s="14">
        <v>3</v>
      </c>
      <c r="BR25" s="14">
        <v>1</v>
      </c>
      <c r="BS25" s="14">
        <v>4</v>
      </c>
      <c r="BT25" s="14">
        <v>4</v>
      </c>
      <c r="BU25" s="14">
        <v>5</v>
      </c>
      <c r="BV25" s="14">
        <v>4</v>
      </c>
      <c r="BY25" s="7">
        <v>60</v>
      </c>
      <c r="BZ25" s="7">
        <v>109</v>
      </c>
      <c r="CA25" s="7">
        <v>31</v>
      </c>
      <c r="CB25" s="11">
        <v>67</v>
      </c>
      <c r="CC25" s="11">
        <v>49</v>
      </c>
      <c r="CD25" s="11">
        <v>47</v>
      </c>
      <c r="CE25" s="7">
        <v>91</v>
      </c>
      <c r="CF25" s="7">
        <v>341</v>
      </c>
      <c r="CG25" s="7">
        <v>34</v>
      </c>
      <c r="CH25" s="8">
        <v>155</v>
      </c>
      <c r="CI25" s="8">
        <v>237</v>
      </c>
      <c r="CJ25" s="8">
        <v>104</v>
      </c>
    </row>
    <row r="26" spans="1:88">
      <c r="A26" s="14" t="s">
        <v>38</v>
      </c>
      <c r="B26" s="14" t="s">
        <v>4</v>
      </c>
      <c r="C26" s="14">
        <v>23</v>
      </c>
      <c r="D26" s="14" t="s">
        <v>58</v>
      </c>
      <c r="E26" s="14">
        <v>24</v>
      </c>
      <c r="G26" s="14">
        <v>2199.15</v>
      </c>
      <c r="H26" s="14">
        <v>751.15000000000009</v>
      </c>
      <c r="I26" s="14">
        <v>497.75000000000006</v>
      </c>
      <c r="J26" s="14">
        <v>290.39999999999998</v>
      </c>
      <c r="K26" s="14">
        <v>871.19999999999993</v>
      </c>
      <c r="L26" s="14">
        <v>277.2</v>
      </c>
      <c r="M26" s="14">
        <v>244.48000000000002</v>
      </c>
      <c r="N26" s="14">
        <v>70.400000000000006</v>
      </c>
      <c r="O26" s="14">
        <v>151.04</v>
      </c>
      <c r="P26" s="14">
        <v>359.375</v>
      </c>
      <c r="Q26" s="14">
        <v>360.625</v>
      </c>
      <c r="R26" s="14">
        <v>73.125</v>
      </c>
      <c r="S26" s="14">
        <v>4.5</v>
      </c>
      <c r="T26" s="14">
        <v>3</v>
      </c>
      <c r="U26" s="14">
        <v>4.5</v>
      </c>
      <c r="W26" s="15">
        <v>4.7453703703703704E-4</v>
      </c>
      <c r="X26" s="15">
        <v>3.3564814814814812E-4</v>
      </c>
      <c r="Y26" s="10">
        <v>8</v>
      </c>
      <c r="Z26" s="10">
        <v>8</v>
      </c>
      <c r="AA26" s="14">
        <v>4</v>
      </c>
      <c r="AB26" s="14">
        <v>2</v>
      </c>
      <c r="AC26" s="14">
        <v>4</v>
      </c>
      <c r="AD26" s="14">
        <v>3</v>
      </c>
      <c r="AE26" s="14">
        <v>4</v>
      </c>
      <c r="AF26" s="14">
        <v>3</v>
      </c>
      <c r="AG26" s="15">
        <v>1.9791666666666668E-3</v>
      </c>
      <c r="AH26" s="14">
        <v>12</v>
      </c>
      <c r="AI26" s="14">
        <v>15</v>
      </c>
      <c r="AJ26" s="14">
        <v>11</v>
      </c>
      <c r="AK26" s="14">
        <v>2</v>
      </c>
      <c r="AL26" s="14">
        <v>2</v>
      </c>
      <c r="AM26" s="15">
        <v>8.6805555555555551E-4</v>
      </c>
      <c r="AN26" s="15">
        <v>5.7870370370370366E-5</v>
      </c>
      <c r="AO26" s="14">
        <v>3</v>
      </c>
      <c r="AP26" s="10">
        <v>4</v>
      </c>
      <c r="AQ26" s="14">
        <v>2</v>
      </c>
      <c r="AR26" s="14">
        <v>0</v>
      </c>
      <c r="AS26" s="14">
        <v>4</v>
      </c>
      <c r="AT26" s="14">
        <v>4</v>
      </c>
      <c r="AU26" s="14">
        <v>5</v>
      </c>
      <c r="AV26" s="14">
        <v>5</v>
      </c>
      <c r="AW26" s="15">
        <v>4.0509259259259258E-4</v>
      </c>
      <c r="AX26" s="15">
        <v>6.9444444444444447E-4</v>
      </c>
      <c r="AY26" s="16">
        <v>4</v>
      </c>
      <c r="AZ26" s="17">
        <v>2</v>
      </c>
      <c r="BA26" s="10">
        <v>2</v>
      </c>
      <c r="BB26" s="14">
        <v>4</v>
      </c>
      <c r="BC26" s="14">
        <v>4</v>
      </c>
      <c r="BD26" s="14">
        <v>3</v>
      </c>
      <c r="BE26" s="14">
        <v>4.5</v>
      </c>
      <c r="BF26" s="14">
        <v>4</v>
      </c>
      <c r="BG26" s="15">
        <v>1.9675925925925926E-4</v>
      </c>
      <c r="BH26" s="14">
        <v>4</v>
      </c>
      <c r="BI26" s="14">
        <v>2</v>
      </c>
      <c r="BJ26" s="10">
        <v>1</v>
      </c>
      <c r="BK26" s="14">
        <v>3</v>
      </c>
      <c r="BL26" s="14">
        <v>3</v>
      </c>
      <c r="BM26" s="15">
        <v>2.3148148148148146E-4</v>
      </c>
      <c r="BN26" s="15">
        <v>4.0509259259259258E-4</v>
      </c>
      <c r="BO26" s="10">
        <v>2</v>
      </c>
      <c r="BP26" s="10">
        <v>2</v>
      </c>
      <c r="BQ26" s="14">
        <v>0</v>
      </c>
      <c r="BR26" s="14">
        <v>0</v>
      </c>
      <c r="BS26" s="14">
        <v>4.5</v>
      </c>
      <c r="BT26" s="14">
        <v>4.5</v>
      </c>
      <c r="BU26" s="14">
        <v>4</v>
      </c>
      <c r="BV26" s="14">
        <v>4</v>
      </c>
      <c r="BY26" s="7">
        <v>243</v>
      </c>
      <c r="BZ26" s="7">
        <v>83</v>
      </c>
      <c r="CA26" s="7">
        <v>55</v>
      </c>
      <c r="CB26" s="11">
        <v>88</v>
      </c>
      <c r="CC26" s="11">
        <v>264</v>
      </c>
      <c r="CD26" s="11">
        <v>84</v>
      </c>
      <c r="CE26" s="7">
        <v>191</v>
      </c>
      <c r="CF26" s="7">
        <v>55</v>
      </c>
      <c r="CG26" s="7">
        <v>118</v>
      </c>
      <c r="CH26" s="8">
        <v>575</v>
      </c>
      <c r="CI26" s="8">
        <v>577</v>
      </c>
      <c r="CJ26" s="8">
        <v>117</v>
      </c>
    </row>
    <row r="27" spans="1:88">
      <c r="A27" s="14" t="s">
        <v>39</v>
      </c>
      <c r="B27" s="14" t="s">
        <v>4</v>
      </c>
      <c r="C27" s="14">
        <v>23</v>
      </c>
      <c r="D27" s="14" t="s">
        <v>58</v>
      </c>
      <c r="E27" s="14">
        <v>12</v>
      </c>
      <c r="G27" s="14">
        <v>416.3</v>
      </c>
      <c r="H27" s="14">
        <v>1122.2</v>
      </c>
      <c r="I27" s="14">
        <v>461.55</v>
      </c>
      <c r="J27" s="14">
        <v>333.29999999999995</v>
      </c>
      <c r="K27" s="14">
        <v>339.9</v>
      </c>
      <c r="L27" s="14">
        <v>33</v>
      </c>
      <c r="M27" s="14">
        <v>17.920000000000002</v>
      </c>
      <c r="N27" s="14">
        <v>51.2</v>
      </c>
      <c r="O27" s="14">
        <v>61.44</v>
      </c>
      <c r="P27" s="14">
        <v>24.375</v>
      </c>
      <c r="Q27" s="14">
        <v>18.75</v>
      </c>
      <c r="R27" s="14">
        <v>53.125</v>
      </c>
      <c r="S27" s="14">
        <v>4</v>
      </c>
      <c r="T27" s="14">
        <v>1</v>
      </c>
      <c r="U27" s="14">
        <v>4</v>
      </c>
      <c r="W27" s="15">
        <v>2.7777777777777778E-4</v>
      </c>
      <c r="X27" s="15">
        <v>2.3148148148148146E-4</v>
      </c>
      <c r="Y27" s="10">
        <v>3</v>
      </c>
      <c r="Z27" s="10">
        <v>3</v>
      </c>
      <c r="AA27" s="14">
        <v>0</v>
      </c>
      <c r="AB27" s="14">
        <v>1</v>
      </c>
      <c r="AC27" s="14">
        <v>3</v>
      </c>
      <c r="AD27" s="14">
        <v>3</v>
      </c>
      <c r="AE27" s="14">
        <v>3</v>
      </c>
      <c r="AF27" s="14">
        <v>3</v>
      </c>
      <c r="AG27" s="15">
        <v>1.0763888888888889E-3</v>
      </c>
      <c r="AH27" s="14">
        <v>3</v>
      </c>
      <c r="AI27" s="14">
        <v>9</v>
      </c>
      <c r="AJ27" s="14">
        <v>4</v>
      </c>
      <c r="AK27" s="14">
        <v>1</v>
      </c>
      <c r="AL27" s="14">
        <v>1</v>
      </c>
      <c r="AM27" s="15">
        <v>1.0069444444444444E-3</v>
      </c>
      <c r="AN27" s="15">
        <v>8.1018518518518516E-5</v>
      </c>
      <c r="AO27" s="14">
        <v>3</v>
      </c>
      <c r="AP27" s="10">
        <v>6</v>
      </c>
      <c r="AQ27" s="14">
        <v>1</v>
      </c>
      <c r="AR27" s="14">
        <v>0</v>
      </c>
      <c r="AS27" s="14">
        <v>4</v>
      </c>
      <c r="AT27" s="14">
        <v>4</v>
      </c>
      <c r="AU27" s="14">
        <v>4</v>
      </c>
      <c r="AV27" s="14">
        <v>5</v>
      </c>
      <c r="AW27" s="15">
        <v>2.5462962962962961E-4</v>
      </c>
      <c r="AX27" s="15">
        <v>8.564814814814815E-4</v>
      </c>
      <c r="AY27" s="16">
        <v>2</v>
      </c>
      <c r="AZ27" s="17">
        <v>3</v>
      </c>
      <c r="BA27" s="10">
        <v>1</v>
      </c>
      <c r="BB27" s="14">
        <v>2</v>
      </c>
      <c r="BC27" s="14">
        <v>4</v>
      </c>
      <c r="BD27" s="14">
        <v>2</v>
      </c>
      <c r="BE27" s="14">
        <v>3</v>
      </c>
      <c r="BF27" s="14">
        <v>2</v>
      </c>
      <c r="BG27" s="15">
        <v>1.0416666666666667E-3</v>
      </c>
      <c r="BH27" s="14">
        <v>3</v>
      </c>
      <c r="BI27" s="14">
        <v>7</v>
      </c>
      <c r="BJ27" s="10">
        <v>5</v>
      </c>
      <c r="BK27" s="14">
        <v>1</v>
      </c>
      <c r="BL27" s="14">
        <v>1</v>
      </c>
      <c r="BM27" s="15">
        <v>2.0833333333333335E-4</v>
      </c>
      <c r="BN27" s="15">
        <v>3.0092592592592595E-4</v>
      </c>
      <c r="BO27" s="10">
        <v>2</v>
      </c>
      <c r="BP27" s="10">
        <v>2</v>
      </c>
      <c r="BQ27" s="10">
        <v>0</v>
      </c>
      <c r="BR27" s="14">
        <v>1</v>
      </c>
      <c r="BS27" s="14">
        <v>4</v>
      </c>
      <c r="BT27" s="14">
        <v>4</v>
      </c>
      <c r="BU27" s="14">
        <v>5</v>
      </c>
      <c r="BV27" s="14">
        <v>4</v>
      </c>
      <c r="BY27" s="7">
        <v>46</v>
      </c>
      <c r="BZ27" s="7">
        <v>124</v>
      </c>
      <c r="CA27" s="7">
        <v>51</v>
      </c>
      <c r="CB27" s="11">
        <v>101</v>
      </c>
      <c r="CC27" s="11">
        <v>103</v>
      </c>
      <c r="CD27" s="11">
        <v>10</v>
      </c>
      <c r="CE27" s="7">
        <v>14</v>
      </c>
      <c r="CF27" s="7">
        <v>40</v>
      </c>
      <c r="CG27" s="7">
        <v>48</v>
      </c>
      <c r="CH27" s="8">
        <v>39</v>
      </c>
      <c r="CI27" s="8">
        <v>30</v>
      </c>
      <c r="CJ27" s="8">
        <v>85</v>
      </c>
    </row>
    <row r="28" spans="1:88">
      <c r="A28" s="14" t="s">
        <v>40</v>
      </c>
      <c r="B28" s="14" t="s">
        <v>4</v>
      </c>
      <c r="C28" s="14">
        <v>22</v>
      </c>
      <c r="D28" s="14" t="s">
        <v>59</v>
      </c>
      <c r="E28" s="14">
        <v>0</v>
      </c>
      <c r="G28" s="14">
        <v>488.70000000000005</v>
      </c>
      <c r="H28" s="14">
        <v>1665.2</v>
      </c>
      <c r="I28" s="14">
        <v>1248.9000000000001</v>
      </c>
      <c r="J28" s="14">
        <v>435.59999999999997</v>
      </c>
      <c r="K28" s="14">
        <v>584.1</v>
      </c>
      <c r="L28" s="14">
        <v>300.3</v>
      </c>
      <c r="M28" s="14">
        <v>339.2</v>
      </c>
      <c r="N28" s="14">
        <v>104.96000000000001</v>
      </c>
      <c r="O28" s="14">
        <v>61.44</v>
      </c>
      <c r="P28" s="14">
        <v>78.125</v>
      </c>
      <c r="Q28" s="14">
        <v>43.75</v>
      </c>
      <c r="R28" s="14">
        <v>55.625</v>
      </c>
      <c r="S28" s="14">
        <v>1</v>
      </c>
      <c r="T28" s="14">
        <v>3</v>
      </c>
      <c r="U28" s="14">
        <v>3</v>
      </c>
      <c r="W28" s="15">
        <v>1.25E-3</v>
      </c>
      <c r="X28" s="15">
        <v>3.0092592592592595E-4</v>
      </c>
      <c r="Y28" s="10">
        <v>7</v>
      </c>
      <c r="Z28" s="10">
        <v>12</v>
      </c>
      <c r="AA28" s="14">
        <v>8</v>
      </c>
      <c r="AB28" s="14">
        <v>2</v>
      </c>
      <c r="AC28" s="14">
        <v>2</v>
      </c>
      <c r="AD28" s="14">
        <v>1</v>
      </c>
      <c r="AE28" s="14">
        <v>2</v>
      </c>
      <c r="AF28" s="14">
        <v>2</v>
      </c>
      <c r="AG28" s="15">
        <v>7.7546296296296304E-4</v>
      </c>
      <c r="AH28" s="14">
        <v>6</v>
      </c>
      <c r="AI28" s="14">
        <v>6</v>
      </c>
      <c r="AJ28" s="14">
        <v>5</v>
      </c>
      <c r="AK28" s="14">
        <v>1</v>
      </c>
      <c r="AL28" s="14">
        <v>1</v>
      </c>
      <c r="AM28" s="15">
        <v>4.6296296296296293E-4</v>
      </c>
      <c r="AN28" s="15">
        <v>9.2592592592592588E-5</v>
      </c>
      <c r="AO28" s="14">
        <v>3</v>
      </c>
      <c r="AP28" s="14">
        <v>3</v>
      </c>
      <c r="AQ28" s="14">
        <v>0</v>
      </c>
      <c r="AR28" s="14">
        <v>0</v>
      </c>
      <c r="AS28" s="14">
        <v>3</v>
      </c>
      <c r="AT28" s="14">
        <v>2</v>
      </c>
      <c r="AU28" s="14">
        <v>4</v>
      </c>
      <c r="AV28" s="14">
        <v>3</v>
      </c>
      <c r="AW28" s="15">
        <v>9.9537037037037042E-4</v>
      </c>
      <c r="AX28" s="15">
        <v>7.407407407407407E-4</v>
      </c>
      <c r="AY28" s="16">
        <v>7</v>
      </c>
      <c r="AZ28" s="17">
        <v>7</v>
      </c>
      <c r="BA28" s="10">
        <v>7</v>
      </c>
      <c r="BB28" s="14">
        <v>7</v>
      </c>
      <c r="BC28" s="14">
        <v>2</v>
      </c>
      <c r="BD28" s="14">
        <v>1</v>
      </c>
      <c r="BE28" s="14">
        <v>2</v>
      </c>
      <c r="BF28" s="14">
        <v>1</v>
      </c>
      <c r="BG28" s="15">
        <v>1.0300925925925926E-3</v>
      </c>
      <c r="BH28" s="14">
        <v>7</v>
      </c>
      <c r="BI28" s="14">
        <v>8</v>
      </c>
      <c r="BJ28" s="10">
        <v>5</v>
      </c>
      <c r="BK28" s="14">
        <v>1</v>
      </c>
      <c r="BL28" s="14">
        <v>1</v>
      </c>
      <c r="BM28" s="15">
        <v>3.3564814814814812E-4</v>
      </c>
      <c r="BN28" s="15">
        <v>2.4305555555555552E-4</v>
      </c>
      <c r="BO28" s="10">
        <v>2</v>
      </c>
      <c r="BP28" s="10">
        <v>2</v>
      </c>
      <c r="BQ28" s="10">
        <v>0</v>
      </c>
      <c r="BR28" s="14">
        <v>1</v>
      </c>
      <c r="BS28" s="14">
        <v>4</v>
      </c>
      <c r="BT28" s="14">
        <v>2</v>
      </c>
      <c r="BU28" s="14">
        <v>3</v>
      </c>
      <c r="BV28" s="14">
        <v>2</v>
      </c>
      <c r="BY28" s="7">
        <v>54</v>
      </c>
      <c r="BZ28" s="7">
        <v>184</v>
      </c>
      <c r="CA28" s="7">
        <v>138</v>
      </c>
      <c r="CB28" s="11">
        <v>132</v>
      </c>
      <c r="CC28" s="11">
        <v>177</v>
      </c>
      <c r="CD28" s="11">
        <v>91</v>
      </c>
      <c r="CE28" s="7">
        <v>265</v>
      </c>
      <c r="CF28" s="7">
        <v>82</v>
      </c>
      <c r="CG28" s="7">
        <v>48</v>
      </c>
      <c r="CH28" s="8">
        <v>125</v>
      </c>
      <c r="CI28" s="8">
        <v>70</v>
      </c>
      <c r="CJ28" s="8">
        <v>89</v>
      </c>
    </row>
    <row r="29" spans="1:88">
      <c r="A29" s="14" t="s">
        <v>41</v>
      </c>
      <c r="B29" s="14" t="s">
        <v>4</v>
      </c>
      <c r="C29" s="14">
        <v>23</v>
      </c>
      <c r="D29" s="14" t="s">
        <v>58</v>
      </c>
      <c r="E29" s="14">
        <v>0</v>
      </c>
      <c r="G29" s="14">
        <v>1131.25</v>
      </c>
      <c r="H29" s="14">
        <v>941.2</v>
      </c>
      <c r="I29" s="14">
        <v>352.95000000000005</v>
      </c>
      <c r="J29" s="14">
        <v>412.5</v>
      </c>
      <c r="K29" s="14">
        <v>300.3</v>
      </c>
      <c r="L29" s="14">
        <v>174.89999999999998</v>
      </c>
      <c r="M29" s="14">
        <v>286.72000000000003</v>
      </c>
      <c r="N29" s="14">
        <v>72.960000000000008</v>
      </c>
      <c r="O29" s="14">
        <v>55.04</v>
      </c>
      <c r="P29" s="14">
        <v>111.875</v>
      </c>
      <c r="Q29" s="14">
        <v>228.125</v>
      </c>
      <c r="R29" s="14">
        <v>34.375</v>
      </c>
      <c r="S29" s="14">
        <v>3</v>
      </c>
      <c r="T29" s="14">
        <v>1</v>
      </c>
      <c r="U29" s="14">
        <v>5</v>
      </c>
      <c r="W29" s="15">
        <v>5.2083333333333333E-4</v>
      </c>
      <c r="X29" s="15">
        <v>1.273148148148148E-4</v>
      </c>
      <c r="Y29" s="10">
        <v>4</v>
      </c>
      <c r="Z29" s="10">
        <v>6</v>
      </c>
      <c r="AA29" s="14">
        <v>1</v>
      </c>
      <c r="AB29" s="14">
        <v>0</v>
      </c>
      <c r="AC29" s="14">
        <v>4</v>
      </c>
      <c r="AD29" s="14">
        <v>3</v>
      </c>
      <c r="AE29" s="14">
        <v>3</v>
      </c>
      <c r="AF29" s="14">
        <v>2</v>
      </c>
      <c r="AG29" s="15">
        <v>3.5879629629629629E-3</v>
      </c>
      <c r="AH29" s="14">
        <v>9</v>
      </c>
      <c r="AI29" s="14">
        <v>16</v>
      </c>
      <c r="AJ29" s="14">
        <v>11</v>
      </c>
      <c r="AK29" s="14">
        <v>1</v>
      </c>
      <c r="AL29" s="14">
        <v>2</v>
      </c>
      <c r="AM29" s="15">
        <v>3.8194444444444446E-4</v>
      </c>
      <c r="AN29" s="15">
        <v>9.2592592592592588E-5</v>
      </c>
      <c r="AO29" s="14">
        <v>3</v>
      </c>
      <c r="AP29" s="14">
        <v>3</v>
      </c>
      <c r="AQ29" s="14">
        <v>0</v>
      </c>
      <c r="AR29" s="14">
        <v>0</v>
      </c>
      <c r="AS29" s="14">
        <v>5</v>
      </c>
      <c r="AT29" s="14">
        <v>4</v>
      </c>
      <c r="AU29" s="14">
        <v>5</v>
      </c>
      <c r="AV29" s="14">
        <v>4</v>
      </c>
      <c r="AW29" s="15">
        <v>1.4467592592592594E-3</v>
      </c>
      <c r="AX29" s="15">
        <v>1.1458333333333333E-3</v>
      </c>
      <c r="AY29" s="16">
        <v>10</v>
      </c>
      <c r="AZ29" s="17">
        <v>9</v>
      </c>
      <c r="BA29" s="10">
        <v>7</v>
      </c>
      <c r="BB29" s="14">
        <v>5</v>
      </c>
      <c r="BC29" s="14">
        <v>3</v>
      </c>
      <c r="BD29" s="14">
        <v>3</v>
      </c>
      <c r="BE29" s="14">
        <v>2</v>
      </c>
      <c r="BF29" s="14">
        <v>1</v>
      </c>
      <c r="BG29" s="15">
        <v>8.564814814814815E-4</v>
      </c>
      <c r="BH29" s="14">
        <v>4</v>
      </c>
      <c r="BI29" s="14">
        <v>6</v>
      </c>
      <c r="BJ29" s="10">
        <v>1</v>
      </c>
      <c r="BK29" s="14">
        <v>2</v>
      </c>
      <c r="BL29" s="14">
        <v>2</v>
      </c>
      <c r="BM29" s="15">
        <v>7.8703703703703705E-4</v>
      </c>
      <c r="BN29" s="15">
        <v>1.1574074074074073E-4</v>
      </c>
      <c r="BO29" s="10">
        <v>5</v>
      </c>
      <c r="BP29" s="10">
        <v>5</v>
      </c>
      <c r="BQ29" s="10">
        <v>2</v>
      </c>
      <c r="BR29" s="14">
        <v>0</v>
      </c>
      <c r="BS29" s="14">
        <v>4</v>
      </c>
      <c r="BT29" s="14">
        <v>4</v>
      </c>
      <c r="BU29" s="14">
        <v>4</v>
      </c>
      <c r="BV29" s="14">
        <v>3</v>
      </c>
      <c r="BY29" s="7">
        <v>125</v>
      </c>
      <c r="BZ29" s="7">
        <v>104</v>
      </c>
      <c r="CA29" s="7">
        <v>39</v>
      </c>
      <c r="CB29" s="11">
        <v>125</v>
      </c>
      <c r="CC29" s="11">
        <v>91</v>
      </c>
      <c r="CD29" s="11">
        <v>53</v>
      </c>
      <c r="CE29" s="7">
        <v>224</v>
      </c>
      <c r="CF29" s="7">
        <v>57</v>
      </c>
      <c r="CG29" s="7">
        <v>43</v>
      </c>
      <c r="CH29" s="8">
        <v>179</v>
      </c>
      <c r="CI29" s="8">
        <v>365</v>
      </c>
      <c r="CJ29" s="8">
        <v>55</v>
      </c>
    </row>
    <row r="30" spans="1:88">
      <c r="A30" s="14" t="s">
        <v>42</v>
      </c>
      <c r="B30" s="14" t="s">
        <v>4</v>
      </c>
      <c r="C30" s="14">
        <v>24</v>
      </c>
      <c r="D30" s="14" t="s">
        <v>58</v>
      </c>
      <c r="E30" s="14">
        <v>0</v>
      </c>
      <c r="G30" s="14">
        <v>280.55</v>
      </c>
      <c r="H30" s="14">
        <v>660.65000000000009</v>
      </c>
      <c r="I30" s="14">
        <v>244.35000000000002</v>
      </c>
      <c r="J30" s="14">
        <v>1052.7</v>
      </c>
      <c r="K30" s="14">
        <v>1197.8999999999999</v>
      </c>
      <c r="L30" s="14">
        <v>267.3</v>
      </c>
      <c r="M30" s="14">
        <v>243.20000000000002</v>
      </c>
      <c r="N30" s="14">
        <v>267.52</v>
      </c>
      <c r="O30" s="14">
        <v>79.36</v>
      </c>
      <c r="P30" s="14">
        <v>70</v>
      </c>
      <c r="Q30" s="14">
        <v>74.375</v>
      </c>
      <c r="R30" s="14">
        <v>52.5</v>
      </c>
      <c r="S30" s="14">
        <v>4</v>
      </c>
      <c r="T30" s="14">
        <v>1</v>
      </c>
      <c r="U30" s="14">
        <v>4</v>
      </c>
      <c r="W30" s="15">
        <v>7.175925925925927E-4</v>
      </c>
      <c r="X30" s="15">
        <v>1.5046296296296297E-4</v>
      </c>
      <c r="Y30" s="10">
        <v>5</v>
      </c>
      <c r="Z30" s="10">
        <v>3</v>
      </c>
      <c r="AA30" s="14">
        <v>3</v>
      </c>
      <c r="AB30" s="14">
        <v>0</v>
      </c>
      <c r="AC30" s="14">
        <v>4</v>
      </c>
      <c r="AD30" s="14">
        <v>3</v>
      </c>
      <c r="AE30" s="14">
        <v>4</v>
      </c>
      <c r="AF30" s="14">
        <v>3</v>
      </c>
      <c r="AG30" s="15">
        <v>2.0949074074074073E-3</v>
      </c>
      <c r="AH30" s="14">
        <v>5</v>
      </c>
      <c r="AI30" s="14">
        <v>5</v>
      </c>
      <c r="AJ30" s="14">
        <v>6</v>
      </c>
      <c r="AK30" s="14">
        <v>2</v>
      </c>
      <c r="AL30" s="14">
        <v>1</v>
      </c>
      <c r="AM30" s="15">
        <v>2.8935185185185189E-4</v>
      </c>
      <c r="AN30" s="15">
        <v>6.9444444444444444E-5</v>
      </c>
      <c r="AO30" s="14">
        <v>3</v>
      </c>
      <c r="AP30" s="14">
        <v>3</v>
      </c>
      <c r="AQ30" s="14">
        <v>1</v>
      </c>
      <c r="AR30" s="14">
        <v>1</v>
      </c>
      <c r="AS30" s="14">
        <v>5</v>
      </c>
      <c r="AT30" s="14">
        <v>4</v>
      </c>
      <c r="AU30" s="14">
        <v>5</v>
      </c>
      <c r="AV30" s="14">
        <v>4</v>
      </c>
      <c r="AW30" s="15">
        <v>3.4722222222222224E-4</v>
      </c>
      <c r="AX30" s="15">
        <v>4.3981481481481481E-4</v>
      </c>
      <c r="AY30" s="16">
        <v>2</v>
      </c>
      <c r="AZ30" s="17">
        <v>2</v>
      </c>
      <c r="BA30" s="10">
        <v>2</v>
      </c>
      <c r="BB30" s="14">
        <v>2</v>
      </c>
      <c r="BC30" s="14">
        <v>4</v>
      </c>
      <c r="BD30" s="14">
        <v>3</v>
      </c>
      <c r="BE30" s="14">
        <v>4</v>
      </c>
      <c r="BF30" s="14">
        <v>3</v>
      </c>
      <c r="BG30" s="15">
        <v>6.5972222222222213E-4</v>
      </c>
      <c r="BH30" s="14">
        <v>3</v>
      </c>
      <c r="BI30" s="14">
        <v>3</v>
      </c>
      <c r="BJ30" s="10">
        <v>3</v>
      </c>
      <c r="BK30" s="14">
        <v>3</v>
      </c>
      <c r="BL30" s="14">
        <v>2</v>
      </c>
      <c r="BM30" s="15">
        <v>1.9675925925925926E-4</v>
      </c>
      <c r="BN30" s="15">
        <v>9.2592592592592588E-5</v>
      </c>
      <c r="BO30" s="10">
        <v>2</v>
      </c>
      <c r="BP30" s="10">
        <v>2</v>
      </c>
      <c r="BQ30" s="10">
        <v>0</v>
      </c>
      <c r="BR30" s="10">
        <v>0</v>
      </c>
      <c r="BS30" s="14">
        <v>5</v>
      </c>
      <c r="BT30" s="14">
        <v>4</v>
      </c>
      <c r="BU30" s="14">
        <v>3</v>
      </c>
      <c r="BV30" s="14">
        <v>3</v>
      </c>
      <c r="BY30" s="7">
        <v>31</v>
      </c>
      <c r="BZ30" s="7">
        <v>73</v>
      </c>
      <c r="CA30" s="7">
        <v>27</v>
      </c>
      <c r="CB30" s="11">
        <v>319</v>
      </c>
      <c r="CC30" s="11">
        <v>363</v>
      </c>
      <c r="CD30" s="11">
        <v>81</v>
      </c>
      <c r="CE30" s="7">
        <v>190</v>
      </c>
      <c r="CF30" s="7">
        <v>209</v>
      </c>
      <c r="CG30" s="7">
        <v>62</v>
      </c>
      <c r="CH30" s="8">
        <v>112</v>
      </c>
      <c r="CI30" s="8">
        <v>119</v>
      </c>
      <c r="CJ30" s="8">
        <v>84</v>
      </c>
    </row>
    <row r="31" spans="1:88">
      <c r="W31" s="15"/>
      <c r="X31" s="15"/>
      <c r="AG31" s="15"/>
      <c r="AM31" s="15"/>
      <c r="AN31" s="15"/>
      <c r="AW31" s="15"/>
      <c r="AX31" s="15"/>
      <c r="AY31" s="16"/>
      <c r="AZ31" s="16"/>
      <c r="BG31" s="15"/>
      <c r="BM31" s="15"/>
      <c r="BN31" s="15"/>
    </row>
    <row r="34" spans="7:88">
      <c r="H34" s="14" t="s">
        <v>149</v>
      </c>
      <c r="X34" s="14" t="s">
        <v>161</v>
      </c>
    </row>
    <row r="35" spans="7:88">
      <c r="H35" s="14" t="s">
        <v>118</v>
      </c>
      <c r="I35" s="14" t="s">
        <v>124</v>
      </c>
      <c r="J35" s="14" t="s">
        <v>125</v>
      </c>
      <c r="K35" s="14" t="s">
        <v>126</v>
      </c>
      <c r="L35" s="14" t="s">
        <v>119</v>
      </c>
      <c r="X35" s="14" t="s">
        <v>118</v>
      </c>
      <c r="Y35" s="14" t="s">
        <v>124</v>
      </c>
      <c r="Z35" s="14" t="s">
        <v>125</v>
      </c>
      <c r="AA35" s="14" t="s">
        <v>126</v>
      </c>
      <c r="AB35" s="14" t="s">
        <v>119</v>
      </c>
    </row>
    <row r="36" spans="7:88">
      <c r="G36" s="14" t="s">
        <v>120</v>
      </c>
      <c r="H36" s="14">
        <v>2</v>
      </c>
      <c r="I36" s="14">
        <v>7030845</v>
      </c>
      <c r="J36" s="14">
        <v>3515423</v>
      </c>
      <c r="K36" s="14">
        <v>14.965</v>
      </c>
      <c r="L36" s="22">
        <v>6.7599999999999997E-7</v>
      </c>
      <c r="W36" s="14" t="s">
        <v>120</v>
      </c>
      <c r="X36" s="14">
        <v>2</v>
      </c>
      <c r="Y36" s="14">
        <v>41961</v>
      </c>
      <c r="Z36" s="14">
        <v>20981</v>
      </c>
      <c r="AA36" s="14">
        <v>11.701000000000001</v>
      </c>
      <c r="AB36" s="22">
        <v>2.02E-5</v>
      </c>
    </row>
    <row r="37" spans="7:88">
      <c r="G37" s="14" t="s">
        <v>121</v>
      </c>
      <c r="H37" s="14">
        <v>3</v>
      </c>
      <c r="I37" s="14">
        <v>48982133</v>
      </c>
      <c r="J37" s="14">
        <v>16327378</v>
      </c>
      <c r="K37" s="14">
        <v>69.504000000000005</v>
      </c>
      <c r="L37" s="14" t="s">
        <v>143</v>
      </c>
      <c r="M37" s="22"/>
      <c r="W37" s="14" t="s">
        <v>121</v>
      </c>
      <c r="X37" s="14">
        <v>1</v>
      </c>
      <c r="Y37" s="14">
        <v>26596</v>
      </c>
      <c r="Z37" s="14">
        <v>26596</v>
      </c>
      <c r="AA37" s="14">
        <v>14.833</v>
      </c>
      <c r="AB37" s="14">
        <v>1.7899999999999999E-4</v>
      </c>
    </row>
    <row r="38" spans="7:88">
      <c r="G38" s="14" t="s">
        <v>122</v>
      </c>
      <c r="H38" s="14">
        <v>6</v>
      </c>
      <c r="I38" s="14">
        <v>5524250</v>
      </c>
      <c r="J38" s="14">
        <v>920708</v>
      </c>
      <c r="K38" s="14">
        <v>3.919</v>
      </c>
      <c r="L38" s="14">
        <v>8.92E-4</v>
      </c>
      <c r="W38" s="14" t="s">
        <v>122</v>
      </c>
      <c r="X38" s="14">
        <v>2</v>
      </c>
      <c r="Y38" s="14">
        <v>7528</v>
      </c>
      <c r="Z38" s="14">
        <v>3764</v>
      </c>
      <c r="AA38" s="14">
        <v>2.0990000000000002</v>
      </c>
      <c r="AB38" s="14">
        <v>0.12645300000000001</v>
      </c>
    </row>
    <row r="39" spans="7:88">
      <c r="G39" s="14" t="s">
        <v>123</v>
      </c>
      <c r="H39" s="14">
        <v>276</v>
      </c>
      <c r="I39" s="14">
        <v>64835534</v>
      </c>
      <c r="J39" s="14">
        <v>234911</v>
      </c>
      <c r="W39" s="14" t="s">
        <v>123</v>
      </c>
      <c r="X39" s="14">
        <v>138</v>
      </c>
      <c r="Y39" s="14">
        <v>247436</v>
      </c>
      <c r="Z39" s="14">
        <v>1793</v>
      </c>
    </row>
    <row r="41" spans="7:88">
      <c r="H41" s="14" t="s">
        <v>147</v>
      </c>
      <c r="X41" s="14" t="s">
        <v>151</v>
      </c>
    </row>
    <row r="42" spans="7:88">
      <c r="H42" s="14" t="s">
        <v>118</v>
      </c>
      <c r="I42" s="14" t="s">
        <v>124</v>
      </c>
      <c r="J42" s="14" t="s">
        <v>125</v>
      </c>
      <c r="K42" s="14" t="s">
        <v>126</v>
      </c>
      <c r="L42" s="14" t="s">
        <v>119</v>
      </c>
      <c r="X42" s="14" t="s">
        <v>118</v>
      </c>
      <c r="Y42" s="14" t="s">
        <v>124</v>
      </c>
      <c r="Z42" s="14" t="s">
        <v>125</v>
      </c>
      <c r="AA42" s="14" t="s">
        <v>126</v>
      </c>
      <c r="AB42" s="14" t="s">
        <v>119</v>
      </c>
    </row>
    <row r="43" spans="7:88">
      <c r="G43" s="14" t="s">
        <v>144</v>
      </c>
      <c r="H43" s="14">
        <v>2</v>
      </c>
      <c r="I43" s="14">
        <v>61.46</v>
      </c>
      <c r="J43" s="14">
        <v>30.731999999999999</v>
      </c>
      <c r="K43" s="22">
        <v>29.577000000000002</v>
      </c>
      <c r="L43" s="22">
        <v>5.5100000000000002E-9</v>
      </c>
      <c r="W43" s="14" t="s">
        <v>120</v>
      </c>
      <c r="X43" s="14">
        <v>2</v>
      </c>
      <c r="Y43" s="14">
        <v>80.400000000000006</v>
      </c>
      <c r="Z43" s="14">
        <v>40.19</v>
      </c>
      <c r="AA43" s="14">
        <v>10.654999999999999</v>
      </c>
      <c r="AB43" s="22">
        <v>4.9799999999999998E-5</v>
      </c>
      <c r="BX43" s="7"/>
      <c r="CA43" s="11"/>
      <c r="CD43" s="7"/>
      <c r="CG43" s="8"/>
      <c r="CJ43" s="14"/>
    </row>
    <row r="44" spans="7:88">
      <c r="G44" s="14" t="s">
        <v>145</v>
      </c>
      <c r="H44" s="14">
        <v>23</v>
      </c>
      <c r="I44" s="14">
        <v>24.32</v>
      </c>
      <c r="J44" s="14">
        <v>1.0569999999999999</v>
      </c>
      <c r="K44" s="14">
        <v>1.018</v>
      </c>
      <c r="L44" s="14">
        <v>0.46500000000000002</v>
      </c>
      <c r="W44" s="14" t="s">
        <v>121</v>
      </c>
      <c r="X44" s="14">
        <v>1</v>
      </c>
      <c r="Y44" s="14">
        <v>13.4</v>
      </c>
      <c r="Z44" s="14">
        <v>13.44</v>
      </c>
      <c r="AA44" s="14">
        <v>3.5640000000000001</v>
      </c>
      <c r="AB44" s="14">
        <v>6.1100000000000002E-2</v>
      </c>
      <c r="BX44" s="7"/>
      <c r="CA44" s="11"/>
      <c r="CD44" s="7"/>
      <c r="CG44" s="8"/>
      <c r="CJ44" s="14"/>
    </row>
    <row r="45" spans="7:88">
      <c r="G45" s="14" t="s">
        <v>123</v>
      </c>
      <c r="H45" s="14">
        <v>46</v>
      </c>
      <c r="I45" s="14">
        <v>47.8</v>
      </c>
      <c r="J45" s="14">
        <v>1.0389999999999999</v>
      </c>
      <c r="W45" s="14" t="s">
        <v>122</v>
      </c>
      <c r="X45" s="14">
        <v>2</v>
      </c>
      <c r="Y45" s="14">
        <v>1.6</v>
      </c>
      <c r="Z45" s="14">
        <v>0.78</v>
      </c>
      <c r="AA45" s="14">
        <v>0.20599999999999999</v>
      </c>
      <c r="AB45" s="14">
        <v>0.81389999999999996</v>
      </c>
      <c r="BX45" s="7"/>
      <c r="CA45" s="11"/>
      <c r="CD45" s="7"/>
      <c r="CG45" s="8"/>
      <c r="CJ45" s="14"/>
    </row>
    <row r="46" spans="7:88">
      <c r="W46" s="14" t="s">
        <v>123</v>
      </c>
      <c r="X46" s="14">
        <v>138</v>
      </c>
      <c r="Y46" s="14">
        <v>520.6</v>
      </c>
      <c r="Z46" s="14">
        <v>3.77</v>
      </c>
      <c r="BX46" s="7"/>
      <c r="CA46" s="11"/>
      <c r="CD46" s="7"/>
      <c r="CG46" s="8"/>
      <c r="CJ46" s="14"/>
    </row>
    <row r="48" spans="7:88">
      <c r="X48" s="14" t="s">
        <v>152</v>
      </c>
    </row>
    <row r="49" spans="11:28">
      <c r="K49" s="22"/>
      <c r="L49" s="22"/>
      <c r="X49" s="14" t="s">
        <v>118</v>
      </c>
      <c r="Y49" s="14" t="s">
        <v>124</v>
      </c>
      <c r="Z49" s="14" t="s">
        <v>125</v>
      </c>
      <c r="AA49" s="14" t="s">
        <v>126</v>
      </c>
      <c r="AB49" s="14" t="s">
        <v>119</v>
      </c>
    </row>
    <row r="50" spans="11:28">
      <c r="W50" s="14" t="s">
        <v>120</v>
      </c>
      <c r="X50" s="14">
        <v>2</v>
      </c>
      <c r="Y50" s="14">
        <v>90.3</v>
      </c>
      <c r="Z50" s="14">
        <v>45.13</v>
      </c>
      <c r="AA50" s="14">
        <v>4.6100000000000003</v>
      </c>
      <c r="AB50" s="22">
        <v>1.154E-2</v>
      </c>
    </row>
    <row r="51" spans="11:28">
      <c r="W51" s="14" t="s">
        <v>121</v>
      </c>
      <c r="X51" s="14">
        <v>1</v>
      </c>
      <c r="Y51" s="14">
        <v>75.099999999999994</v>
      </c>
      <c r="Z51" s="14">
        <v>75.11</v>
      </c>
      <c r="AA51" s="14">
        <v>7.6719999999999997</v>
      </c>
      <c r="AB51" s="14">
        <v>6.3800000000000003E-3</v>
      </c>
    </row>
    <row r="52" spans="11:28">
      <c r="W52" s="14" t="s">
        <v>122</v>
      </c>
      <c r="X52" s="14">
        <v>2</v>
      </c>
      <c r="Y52" s="14">
        <v>35.1</v>
      </c>
      <c r="Z52" s="14">
        <v>17.55</v>
      </c>
      <c r="AA52" s="14">
        <v>1.792</v>
      </c>
      <c r="AB52" s="14">
        <v>0.17041000000000001</v>
      </c>
    </row>
    <row r="53" spans="11:28">
      <c r="W53" s="14" t="s">
        <v>123</v>
      </c>
      <c r="X53" s="14">
        <v>138</v>
      </c>
      <c r="Y53" s="14">
        <v>1351.1</v>
      </c>
      <c r="Z53" s="14">
        <v>9.7899999999999991</v>
      </c>
    </row>
    <row r="55" spans="11:28">
      <c r="X55" s="14" t="s">
        <v>155</v>
      </c>
    </row>
    <row r="56" spans="11:28">
      <c r="K56" s="22"/>
      <c r="L56" s="22"/>
      <c r="X56" s="14" t="s">
        <v>118</v>
      </c>
      <c r="Y56" s="14" t="s">
        <v>124</v>
      </c>
      <c r="Z56" s="14" t="s">
        <v>125</v>
      </c>
      <c r="AA56" s="14" t="s">
        <v>126</v>
      </c>
      <c r="AB56" s="14" t="s">
        <v>119</v>
      </c>
    </row>
    <row r="57" spans="11:28">
      <c r="W57" s="14" t="s">
        <v>120</v>
      </c>
      <c r="X57" s="14">
        <v>2</v>
      </c>
      <c r="Y57" s="14">
        <v>154</v>
      </c>
      <c r="Z57" s="14">
        <v>77.02</v>
      </c>
      <c r="AA57" s="14">
        <v>18.132000000000001</v>
      </c>
      <c r="AB57" s="22">
        <v>1.02E-7</v>
      </c>
    </row>
    <row r="58" spans="11:28">
      <c r="W58" s="14" t="s">
        <v>121</v>
      </c>
      <c r="X58" s="14">
        <v>1</v>
      </c>
      <c r="Y58" s="14">
        <v>31.2</v>
      </c>
      <c r="Z58" s="14">
        <v>31.17</v>
      </c>
      <c r="AA58" s="14">
        <v>7.3390000000000004</v>
      </c>
      <c r="AB58" s="14">
        <v>7.6E-3</v>
      </c>
    </row>
    <row r="59" spans="11:28">
      <c r="W59" s="14" t="s">
        <v>122</v>
      </c>
      <c r="X59" s="14">
        <v>2</v>
      </c>
      <c r="Y59" s="14">
        <v>7.5</v>
      </c>
      <c r="Z59" s="14">
        <v>3.76</v>
      </c>
      <c r="AA59" s="14">
        <v>0.88400000000000001</v>
      </c>
      <c r="AB59" s="14">
        <v>0.4153</v>
      </c>
    </row>
    <row r="60" spans="11:28">
      <c r="W60" s="14" t="s">
        <v>123</v>
      </c>
      <c r="X60" s="14">
        <v>138</v>
      </c>
      <c r="Y60" s="14">
        <v>586.20000000000005</v>
      </c>
      <c r="Z60" s="14">
        <v>4.25</v>
      </c>
    </row>
    <row r="62" spans="11:28">
      <c r="X62" s="14" t="s">
        <v>157</v>
      </c>
    </row>
    <row r="63" spans="11:28">
      <c r="X63" s="14" t="s">
        <v>118</v>
      </c>
      <c r="Y63" s="14" t="s">
        <v>124</v>
      </c>
      <c r="Z63" s="14" t="s">
        <v>125</v>
      </c>
      <c r="AA63" s="14" t="s">
        <v>126</v>
      </c>
      <c r="AB63" s="14" t="s">
        <v>119</v>
      </c>
    </row>
    <row r="64" spans="11:28">
      <c r="W64" s="14" t="s">
        <v>120</v>
      </c>
      <c r="X64" s="14">
        <v>2</v>
      </c>
      <c r="Y64" s="14">
        <v>81.760000000000005</v>
      </c>
      <c r="Z64" s="14">
        <v>40.880000000000003</v>
      </c>
      <c r="AA64" s="14">
        <v>49.023000000000003</v>
      </c>
      <c r="AB64" s="22" t="s">
        <v>158</v>
      </c>
    </row>
    <row r="65" spans="23:28">
      <c r="W65" s="14" t="s">
        <v>121</v>
      </c>
      <c r="X65" s="14">
        <v>1</v>
      </c>
      <c r="Y65" s="14">
        <v>0</v>
      </c>
      <c r="Z65" s="14">
        <v>0</v>
      </c>
      <c r="AA65" s="14">
        <v>0</v>
      </c>
      <c r="AB65" s="14">
        <v>1</v>
      </c>
    </row>
    <row r="66" spans="23:28">
      <c r="W66" s="14" t="s">
        <v>122</v>
      </c>
      <c r="X66" s="14">
        <v>2</v>
      </c>
      <c r="Y66" s="14">
        <v>0.79</v>
      </c>
      <c r="Z66" s="14">
        <v>0.4</v>
      </c>
      <c r="AA66" s="14">
        <v>0.47499999999999998</v>
      </c>
      <c r="AB66" s="14">
        <v>0.623</v>
      </c>
    </row>
    <row r="67" spans="23:28">
      <c r="W67" s="14" t="s">
        <v>123</v>
      </c>
      <c r="X67" s="14">
        <v>138</v>
      </c>
      <c r="Y67" s="14">
        <v>115.08</v>
      </c>
      <c r="Z67" s="14">
        <v>0.83</v>
      </c>
    </row>
    <row r="69" spans="23:28">
      <c r="X69" s="14" t="s">
        <v>160</v>
      </c>
    </row>
    <row r="70" spans="23:28">
      <c r="X70" s="14" t="s">
        <v>118</v>
      </c>
      <c r="Y70" s="14" t="s">
        <v>124</v>
      </c>
      <c r="Z70" s="14" t="s">
        <v>125</v>
      </c>
      <c r="AA70" s="14" t="s">
        <v>126</v>
      </c>
      <c r="AB70" s="14" t="s">
        <v>119</v>
      </c>
    </row>
    <row r="71" spans="23:28">
      <c r="W71" s="14" t="s">
        <v>120</v>
      </c>
      <c r="X71" s="14">
        <v>2</v>
      </c>
      <c r="Y71" s="14">
        <v>72.5</v>
      </c>
      <c r="Z71" s="14">
        <v>36.25</v>
      </c>
      <c r="AA71" s="14">
        <v>52.811</v>
      </c>
      <c r="AB71" s="22" t="s">
        <v>158</v>
      </c>
    </row>
    <row r="72" spans="23:28">
      <c r="W72" s="14" t="s">
        <v>121</v>
      </c>
      <c r="X72" s="14">
        <v>1</v>
      </c>
      <c r="Y72" s="14">
        <v>0.84</v>
      </c>
      <c r="Z72" s="14">
        <v>0.84</v>
      </c>
      <c r="AA72" s="14">
        <v>1.224</v>
      </c>
      <c r="AB72" s="14">
        <v>0.27</v>
      </c>
    </row>
    <row r="73" spans="23:28">
      <c r="W73" s="14" t="s">
        <v>122</v>
      </c>
      <c r="X73" s="14">
        <v>2</v>
      </c>
      <c r="Y73" s="14">
        <v>0.32</v>
      </c>
      <c r="Z73" s="14">
        <v>0.16</v>
      </c>
      <c r="AA73" s="14">
        <v>0.23</v>
      </c>
      <c r="AB73" s="14">
        <v>0.79500000000000004</v>
      </c>
    </row>
    <row r="74" spans="23:28">
      <c r="W74" s="14" t="s">
        <v>123</v>
      </c>
      <c r="X74" s="14">
        <v>138</v>
      </c>
      <c r="Y74" s="14">
        <v>94.73</v>
      </c>
      <c r="Z74" s="14">
        <v>0.69</v>
      </c>
    </row>
    <row r="76" spans="23:28">
      <c r="X76" s="14" t="s">
        <v>162</v>
      </c>
    </row>
    <row r="77" spans="23:28">
      <c r="X77" s="14" t="s">
        <v>118</v>
      </c>
      <c r="Y77" s="14" t="s">
        <v>124</v>
      </c>
      <c r="Z77" s="14" t="s">
        <v>125</v>
      </c>
      <c r="AA77" s="14" t="s">
        <v>126</v>
      </c>
      <c r="AB77" s="14" t="s">
        <v>119</v>
      </c>
    </row>
    <row r="78" spans="23:28">
      <c r="W78" s="14" t="s">
        <v>120</v>
      </c>
      <c r="X78" s="14">
        <v>2</v>
      </c>
      <c r="Y78" s="14">
        <v>41961</v>
      </c>
      <c r="Z78" s="14">
        <v>20981</v>
      </c>
      <c r="AA78" s="14">
        <v>11.701000000000001</v>
      </c>
      <c r="AB78" s="22">
        <v>2.02E-5</v>
      </c>
    </row>
    <row r="79" spans="23:28">
      <c r="W79" s="14" t="s">
        <v>121</v>
      </c>
      <c r="X79" s="14">
        <v>1</v>
      </c>
      <c r="Y79" s="14">
        <v>26596</v>
      </c>
      <c r="Z79" s="14">
        <v>26596</v>
      </c>
      <c r="AA79" s="14">
        <v>14.833</v>
      </c>
      <c r="AB79" s="14">
        <v>1.7899999999999999E-4</v>
      </c>
    </row>
    <row r="80" spans="23:28">
      <c r="W80" s="14" t="s">
        <v>122</v>
      </c>
      <c r="X80" s="14">
        <v>2</v>
      </c>
      <c r="Y80" s="14">
        <v>7528</v>
      </c>
      <c r="Z80" s="14">
        <v>3764</v>
      </c>
      <c r="AA80" s="14">
        <v>2.0990000000000002</v>
      </c>
      <c r="AB80" s="14">
        <v>0.12645300000000001</v>
      </c>
    </row>
    <row r="81" spans="23:28">
      <c r="W81" s="14" t="s">
        <v>123</v>
      </c>
      <c r="X81" s="14">
        <v>138</v>
      </c>
      <c r="Y81" s="14">
        <v>247436</v>
      </c>
      <c r="Z81" s="14">
        <v>1793</v>
      </c>
    </row>
    <row r="83" spans="23:28">
      <c r="X83" s="14" t="s">
        <v>156</v>
      </c>
    </row>
    <row r="84" spans="23:28">
      <c r="X84" s="14" t="s">
        <v>118</v>
      </c>
      <c r="Y84" s="14" t="s">
        <v>124</v>
      </c>
      <c r="Z84" s="14" t="s">
        <v>125</v>
      </c>
      <c r="AA84" s="14" t="s">
        <v>126</v>
      </c>
      <c r="AB84" s="14" t="s">
        <v>119</v>
      </c>
    </row>
    <row r="85" spans="23:28">
      <c r="W85" s="14" t="s">
        <v>120</v>
      </c>
      <c r="X85" s="14">
        <v>1</v>
      </c>
      <c r="Y85" s="14">
        <v>24</v>
      </c>
      <c r="Z85" s="14">
        <v>24</v>
      </c>
      <c r="AA85" s="14">
        <v>17.841999999999999</v>
      </c>
      <c r="AB85" s="22">
        <v>5.6400000000000002E-5</v>
      </c>
    </row>
    <row r="86" spans="23:28">
      <c r="W86" s="14" t="s">
        <v>121</v>
      </c>
      <c r="X86" s="14">
        <v>1</v>
      </c>
      <c r="Y86" s="14">
        <v>9.3800000000000008</v>
      </c>
      <c r="Z86" s="14">
        <v>9.375</v>
      </c>
      <c r="AA86" s="14">
        <v>6.97</v>
      </c>
      <c r="AB86" s="14">
        <v>9.7400000000000004E-3</v>
      </c>
    </row>
    <row r="87" spans="23:28">
      <c r="W87" s="14" t="s">
        <v>122</v>
      </c>
      <c r="X87" s="14">
        <v>1</v>
      </c>
      <c r="Y87" s="14">
        <v>3.38</v>
      </c>
      <c r="Z87" s="14">
        <v>3.375</v>
      </c>
      <c r="AA87" s="14">
        <v>2.5089999999999999</v>
      </c>
      <c r="AB87" s="14">
        <v>0.11662</v>
      </c>
    </row>
    <row r="88" spans="23:28">
      <c r="W88" s="14" t="s">
        <v>123</v>
      </c>
      <c r="X88" s="14">
        <v>92</v>
      </c>
      <c r="Y88" s="14">
        <v>123.75</v>
      </c>
      <c r="Z88" s="14">
        <v>1.345</v>
      </c>
    </row>
    <row r="90" spans="23:28">
      <c r="X90" s="14" t="s">
        <v>163</v>
      </c>
    </row>
    <row r="91" spans="23:28">
      <c r="X91" s="14" t="s">
        <v>118</v>
      </c>
      <c r="Y91" s="14" t="s">
        <v>124</v>
      </c>
      <c r="Z91" s="14" t="s">
        <v>125</v>
      </c>
      <c r="AA91" s="14" t="s">
        <v>126</v>
      </c>
      <c r="AB91" s="14" t="s">
        <v>119</v>
      </c>
    </row>
    <row r="92" spans="23:28">
      <c r="W92" s="14" t="s">
        <v>120</v>
      </c>
      <c r="X92" s="14">
        <v>1</v>
      </c>
      <c r="Y92" s="14">
        <v>10.67</v>
      </c>
      <c r="Z92" s="14">
        <v>10.667</v>
      </c>
      <c r="AA92" s="14">
        <v>14.44</v>
      </c>
      <c r="AB92" s="22">
        <v>2.5999999999999998E-4</v>
      </c>
    </row>
    <row r="93" spans="23:28">
      <c r="W93" s="14" t="s">
        <v>121</v>
      </c>
      <c r="X93" s="14">
        <v>1</v>
      </c>
      <c r="Y93" s="14">
        <v>1.04</v>
      </c>
      <c r="Z93" s="14">
        <v>1.042</v>
      </c>
      <c r="AA93" s="14">
        <v>1.41</v>
      </c>
      <c r="AB93" s="14">
        <v>0.23808000000000001</v>
      </c>
    </row>
    <row r="94" spans="23:28">
      <c r="W94" s="14" t="s">
        <v>122</v>
      </c>
      <c r="X94" s="14">
        <v>1</v>
      </c>
      <c r="Y94" s="14">
        <v>0.67</v>
      </c>
      <c r="Z94" s="14">
        <v>0.66700000000000004</v>
      </c>
      <c r="AA94" s="14">
        <v>0.90300000000000002</v>
      </c>
      <c r="AB94" s="14">
        <v>0.34460000000000002</v>
      </c>
    </row>
    <row r="95" spans="23:28">
      <c r="W95" s="14" t="s">
        <v>123</v>
      </c>
      <c r="X95" s="14">
        <v>92</v>
      </c>
      <c r="Y95" s="14">
        <v>67.959999999999994</v>
      </c>
      <c r="Z95" s="14">
        <v>0.73899999999999999</v>
      </c>
    </row>
    <row r="97" spans="23:28">
      <c r="X97" s="14" t="s">
        <v>164</v>
      </c>
    </row>
    <row r="98" spans="23:28">
      <c r="X98" s="14" t="s">
        <v>118</v>
      </c>
      <c r="Y98" s="14" t="s">
        <v>124</v>
      </c>
      <c r="Z98" s="14" t="s">
        <v>125</v>
      </c>
      <c r="AA98" s="14" t="s">
        <v>126</v>
      </c>
      <c r="AB98" s="14" t="s">
        <v>119</v>
      </c>
    </row>
    <row r="99" spans="23:28">
      <c r="W99" s="14" t="s">
        <v>120</v>
      </c>
      <c r="X99" s="14">
        <v>1</v>
      </c>
      <c r="Y99" s="14">
        <v>32.090000000000003</v>
      </c>
      <c r="Z99" s="14">
        <v>32.090000000000003</v>
      </c>
      <c r="AA99" s="14">
        <v>33.612000000000002</v>
      </c>
      <c r="AB99" s="22">
        <v>9.3800000000000006E-8</v>
      </c>
    </row>
    <row r="100" spans="23:28">
      <c r="W100" s="14" t="s">
        <v>121</v>
      </c>
      <c r="X100" s="14">
        <v>1</v>
      </c>
      <c r="Y100" s="14">
        <v>2.19</v>
      </c>
      <c r="Z100" s="14">
        <v>2.19</v>
      </c>
      <c r="AA100" s="14">
        <v>2.294</v>
      </c>
      <c r="AB100" s="14">
        <v>0.13300000000000001</v>
      </c>
    </row>
    <row r="101" spans="23:28">
      <c r="W101" s="14" t="s">
        <v>122</v>
      </c>
      <c r="X101" s="14">
        <v>1</v>
      </c>
      <c r="Y101" s="14">
        <v>1.1499999999999999</v>
      </c>
      <c r="Z101" s="14">
        <v>1.1499999999999999</v>
      </c>
      <c r="AA101" s="14">
        <v>1.2030000000000001</v>
      </c>
      <c r="AB101" s="14">
        <v>0.27600000000000002</v>
      </c>
    </row>
    <row r="102" spans="23:28">
      <c r="W102" s="14" t="s">
        <v>123</v>
      </c>
      <c r="X102" s="14">
        <v>92</v>
      </c>
      <c r="Y102" s="14">
        <v>87.82</v>
      </c>
      <c r="Z102" s="14">
        <v>0.95</v>
      </c>
    </row>
  </sheetData>
  <mergeCells count="6">
    <mergeCell ref="BY2:CA2"/>
    <mergeCell ref="W2:AF2"/>
    <mergeCell ref="AW2:BD2"/>
    <mergeCell ref="D2:D4"/>
    <mergeCell ref="E2:E4"/>
    <mergeCell ref="G2:I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topLeftCell="D28" workbookViewId="0">
      <selection activeCell="P27" sqref="P27"/>
    </sheetView>
  </sheetViews>
  <sheetFormatPr defaultRowHeight="16.5"/>
  <sheetData>
    <row r="1" spans="1:35">
      <c r="A1" s="23" t="s">
        <v>165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  <c r="S1" s="45" t="s">
        <v>166</v>
      </c>
      <c r="T1" s="46"/>
      <c r="U1" s="46"/>
      <c r="V1" s="46"/>
      <c r="W1" s="46"/>
      <c r="X1" s="46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4"/>
    </row>
    <row r="2" spans="1:35">
      <c r="A2" s="27" t="s">
        <v>167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6"/>
      <c r="S2" s="29"/>
      <c r="T2" s="29"/>
      <c r="U2" s="26" t="s">
        <v>167</v>
      </c>
      <c r="V2" s="26"/>
      <c r="W2" s="26" t="s">
        <v>168</v>
      </c>
      <c r="X2" s="26"/>
      <c r="Y2" s="26" t="s">
        <v>169</v>
      </c>
      <c r="Z2" s="26"/>
      <c r="AA2" s="26"/>
      <c r="AB2" s="26"/>
      <c r="AC2" s="26"/>
      <c r="AD2" s="26"/>
      <c r="AE2" s="26"/>
      <c r="AF2" s="26"/>
      <c r="AG2" s="26"/>
      <c r="AH2" s="26"/>
      <c r="AI2" s="29"/>
    </row>
    <row r="3" spans="1:35">
      <c r="A3" s="29" t="s">
        <v>170</v>
      </c>
      <c r="B3" s="30" t="s">
        <v>171</v>
      </c>
      <c r="C3" s="30" t="s">
        <v>203</v>
      </c>
      <c r="D3" s="30" t="s">
        <v>204</v>
      </c>
      <c r="E3" s="30" t="s">
        <v>207</v>
      </c>
      <c r="F3" s="30" t="s">
        <v>205</v>
      </c>
      <c r="G3" s="31" t="s">
        <v>206</v>
      </c>
      <c r="H3" s="31"/>
      <c r="I3" s="31"/>
      <c r="J3" s="29" t="s">
        <v>172</v>
      </c>
      <c r="K3" s="26" t="s">
        <v>173</v>
      </c>
      <c r="L3" s="26" t="s">
        <v>174</v>
      </c>
      <c r="M3" s="26" t="s">
        <v>175</v>
      </c>
      <c r="N3" s="26" t="s">
        <v>176</v>
      </c>
      <c r="O3" s="26" t="s">
        <v>177</v>
      </c>
      <c r="P3" s="26" t="s">
        <v>178</v>
      </c>
      <c r="Q3" s="26" t="s">
        <v>179</v>
      </c>
      <c r="R3" s="26"/>
      <c r="S3" s="29"/>
      <c r="T3" s="29"/>
      <c r="U3" s="26" t="s">
        <v>180</v>
      </c>
      <c r="V3" s="26" t="s">
        <v>181</v>
      </c>
      <c r="W3" s="26" t="s">
        <v>180</v>
      </c>
      <c r="X3" s="26" t="s">
        <v>181</v>
      </c>
      <c r="Y3" s="26" t="s">
        <v>180</v>
      </c>
      <c r="Z3" s="26" t="s">
        <v>181</v>
      </c>
      <c r="AA3" s="29"/>
      <c r="AB3" s="29"/>
      <c r="AC3" s="29"/>
      <c r="AD3" s="29"/>
      <c r="AE3" s="29"/>
      <c r="AF3" s="29"/>
      <c r="AG3" s="29"/>
      <c r="AH3" s="29"/>
      <c r="AI3" s="29"/>
    </row>
    <row r="4" spans="1:35">
      <c r="A4" s="29"/>
      <c r="B4" s="32" t="s">
        <v>203</v>
      </c>
      <c r="C4" s="33" t="s">
        <v>208</v>
      </c>
      <c r="D4" s="33">
        <v>22</v>
      </c>
      <c r="E4" s="33">
        <v>22</v>
      </c>
      <c r="F4" s="33">
        <v>20</v>
      </c>
      <c r="G4" s="33">
        <v>64</v>
      </c>
      <c r="H4" s="33"/>
      <c r="I4" s="33" t="s">
        <v>182</v>
      </c>
      <c r="J4" s="26">
        <v>0.47101449275362317</v>
      </c>
      <c r="K4" s="26">
        <v>0.9375</v>
      </c>
      <c r="L4" s="26">
        <v>177.49999999999997</v>
      </c>
      <c r="M4" s="26" t="s">
        <v>183</v>
      </c>
      <c r="N4" s="26" t="s">
        <v>203</v>
      </c>
      <c r="O4" s="26" t="s">
        <v>205</v>
      </c>
      <c r="P4" s="26" t="s">
        <v>204</v>
      </c>
      <c r="Q4" s="26" t="s">
        <v>207</v>
      </c>
      <c r="R4" s="26"/>
      <c r="S4" s="33" t="s">
        <v>182</v>
      </c>
      <c r="T4" s="29" t="s">
        <v>205</v>
      </c>
      <c r="U4" s="34">
        <v>3.1904761904761907</v>
      </c>
      <c r="V4" s="34">
        <v>0.95652002360408306</v>
      </c>
      <c r="W4" s="34">
        <v>2.2380952380952381</v>
      </c>
      <c r="X4" s="34">
        <v>1.0129371484286016</v>
      </c>
      <c r="Y4" s="34">
        <v>2.6666666666666665</v>
      </c>
      <c r="Z4" s="35">
        <v>1.0197698542100349</v>
      </c>
      <c r="AA4" s="26"/>
      <c r="AB4" s="26"/>
      <c r="AC4" s="47" t="s">
        <v>184</v>
      </c>
      <c r="AD4" s="48"/>
      <c r="AE4" s="48"/>
      <c r="AF4" s="48"/>
      <c r="AG4" s="48"/>
      <c r="AH4" s="48"/>
      <c r="AI4" s="48"/>
    </row>
    <row r="5" spans="1:35">
      <c r="A5" s="29"/>
      <c r="B5" s="32" t="s">
        <v>204</v>
      </c>
      <c r="C5" s="33">
        <v>2</v>
      </c>
      <c r="D5" s="33" t="s">
        <v>208</v>
      </c>
      <c r="E5" s="33">
        <v>17</v>
      </c>
      <c r="F5" s="33">
        <v>8</v>
      </c>
      <c r="G5" s="33">
        <v>27</v>
      </c>
      <c r="H5" s="33"/>
      <c r="I5" s="26" t="s">
        <v>185</v>
      </c>
      <c r="J5" s="26">
        <v>0.34541062801932365</v>
      </c>
      <c r="K5" s="26">
        <v>0.91666666666666663</v>
      </c>
      <c r="L5" s="26">
        <v>134.16666666666663</v>
      </c>
      <c r="M5" s="26" t="s">
        <v>183</v>
      </c>
      <c r="N5" s="26" t="s">
        <v>203</v>
      </c>
      <c r="O5" s="26" t="s">
        <v>205</v>
      </c>
      <c r="P5" s="26" t="s">
        <v>207</v>
      </c>
      <c r="Q5" s="26" t="s">
        <v>204</v>
      </c>
      <c r="R5" s="26"/>
      <c r="S5" s="29"/>
      <c r="T5" s="29" t="s">
        <v>204</v>
      </c>
      <c r="U5" s="34">
        <v>2.6666666666666665</v>
      </c>
      <c r="V5" s="34">
        <v>0.8887803753208976</v>
      </c>
      <c r="W5" s="34">
        <v>2.7142857142857144</v>
      </c>
      <c r="X5" s="34">
        <v>1.0274023338281628</v>
      </c>
      <c r="Y5" s="34">
        <v>2.6190476190476191</v>
      </c>
      <c r="Z5" s="35">
        <v>0.70587809775405896</v>
      </c>
      <c r="AA5" s="26"/>
      <c r="AB5" s="26"/>
      <c r="AC5" s="26"/>
      <c r="AD5" s="26" t="s">
        <v>118</v>
      </c>
      <c r="AE5" s="26" t="s">
        <v>186</v>
      </c>
      <c r="AF5" s="26" t="s">
        <v>187</v>
      </c>
      <c r="AG5" s="26" t="s">
        <v>188</v>
      </c>
      <c r="AH5" s="26" t="s">
        <v>119</v>
      </c>
      <c r="AI5" s="26"/>
    </row>
    <row r="6" spans="1:35">
      <c r="A6" s="29"/>
      <c r="B6" s="32" t="s">
        <v>207</v>
      </c>
      <c r="C6" s="33">
        <v>2</v>
      </c>
      <c r="D6" s="33">
        <v>7</v>
      </c>
      <c r="E6" s="33" t="s">
        <v>208</v>
      </c>
      <c r="F6" s="33">
        <v>1</v>
      </c>
      <c r="G6" s="33">
        <v>10</v>
      </c>
      <c r="H6" s="33"/>
      <c r="I6" s="26" t="s">
        <v>189</v>
      </c>
      <c r="J6" s="26">
        <v>0.52415458937198067</v>
      </c>
      <c r="K6" s="26">
        <v>0.91666666666666663</v>
      </c>
      <c r="L6" s="26">
        <v>195.83333333333334</v>
      </c>
      <c r="M6" s="26" t="s">
        <v>190</v>
      </c>
      <c r="N6" s="26" t="s">
        <v>203</v>
      </c>
      <c r="O6" s="26" t="s">
        <v>205</v>
      </c>
      <c r="P6" s="26" t="s">
        <v>204</v>
      </c>
      <c r="Q6" s="26" t="s">
        <v>207</v>
      </c>
      <c r="R6" s="26"/>
      <c r="S6" s="29"/>
      <c r="T6" s="29" t="s">
        <v>207</v>
      </c>
      <c r="U6" s="34">
        <v>3.3333333333333335</v>
      </c>
      <c r="V6" s="34">
        <v>0.91191952617663707</v>
      </c>
      <c r="W6" s="34">
        <v>4.0952380952380949</v>
      </c>
      <c r="X6" s="34">
        <v>0.93448589550024175</v>
      </c>
      <c r="Y6" s="34">
        <v>3.6190476190476191</v>
      </c>
      <c r="Z6" s="35">
        <v>1.1539485353438526</v>
      </c>
      <c r="AA6" s="26"/>
      <c r="AB6" s="26"/>
      <c r="AC6" s="26" t="s">
        <v>120</v>
      </c>
      <c r="AD6" s="26">
        <v>3</v>
      </c>
      <c r="AE6" s="26">
        <v>120.57</v>
      </c>
      <c r="AF6" s="26">
        <v>40.19</v>
      </c>
      <c r="AG6" s="26">
        <v>44.046999999999997</v>
      </c>
      <c r="AH6" s="26" t="s">
        <v>191</v>
      </c>
      <c r="AI6" s="26" t="s">
        <v>192</v>
      </c>
    </row>
    <row r="7" spans="1:35">
      <c r="A7" s="29"/>
      <c r="B7" s="32" t="s">
        <v>205</v>
      </c>
      <c r="C7" s="33">
        <v>4</v>
      </c>
      <c r="D7" s="33">
        <v>16</v>
      </c>
      <c r="E7" s="33">
        <v>23</v>
      </c>
      <c r="F7" s="33" t="s">
        <v>208</v>
      </c>
      <c r="G7" s="33">
        <v>43</v>
      </c>
      <c r="H7" s="33"/>
      <c r="I7" s="33"/>
      <c r="J7" s="26"/>
      <c r="K7" s="26"/>
      <c r="L7" s="26"/>
      <c r="M7" s="26"/>
      <c r="N7" s="26"/>
      <c r="O7" s="26"/>
      <c r="P7" s="26"/>
      <c r="Q7" s="26"/>
      <c r="R7" s="26"/>
      <c r="S7" s="29"/>
      <c r="T7" s="29" t="s">
        <v>203</v>
      </c>
      <c r="U7" s="34">
        <v>4.1904761904761907</v>
      </c>
      <c r="V7" s="34">
        <v>0.98601329718326935</v>
      </c>
      <c r="W7" s="34">
        <v>4.8571428571428568</v>
      </c>
      <c r="X7" s="34">
        <v>0.75920279826202486</v>
      </c>
      <c r="Y7" s="34">
        <v>4.4761904761904763</v>
      </c>
      <c r="Z7" s="35">
        <v>0.76376261582597338</v>
      </c>
      <c r="AA7" s="26"/>
      <c r="AB7" s="26"/>
      <c r="AC7" s="26" t="s">
        <v>121</v>
      </c>
      <c r="AD7" s="26">
        <v>2</v>
      </c>
      <c r="AE7" s="26">
        <v>0.55000000000000004</v>
      </c>
      <c r="AF7" s="26">
        <v>0.27</v>
      </c>
      <c r="AG7" s="26">
        <v>0.30099999999999999</v>
      </c>
      <c r="AH7" s="26">
        <v>0.74099999999999999</v>
      </c>
      <c r="AI7" s="26"/>
    </row>
    <row r="8" spans="1:35">
      <c r="A8" s="29"/>
      <c r="B8" s="2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33" t="s">
        <v>185</v>
      </c>
      <c r="T8" s="29" t="s">
        <v>205</v>
      </c>
      <c r="U8" s="34">
        <v>3.0476190476190474</v>
      </c>
      <c r="V8" s="34">
        <v>0.72168783648703227</v>
      </c>
      <c r="W8" s="34">
        <v>2.1904761904761907</v>
      </c>
      <c r="X8" s="34">
        <v>0.73479967035618321</v>
      </c>
      <c r="Y8" s="34">
        <v>2.4285714285714284</v>
      </c>
      <c r="Z8" s="35">
        <v>0.81649658092772603</v>
      </c>
      <c r="AA8" s="26"/>
      <c r="AB8" s="26"/>
      <c r="AC8" s="26" t="s">
        <v>122</v>
      </c>
      <c r="AD8" s="26">
        <v>6</v>
      </c>
      <c r="AE8" s="26">
        <v>9.6999999999999993</v>
      </c>
      <c r="AF8" s="26">
        <v>1.62</v>
      </c>
      <c r="AG8" s="26">
        <v>1.772</v>
      </c>
      <c r="AH8" s="26">
        <v>0.105</v>
      </c>
      <c r="AI8" s="26"/>
    </row>
    <row r="9" spans="1:35">
      <c r="A9" s="29" t="s">
        <v>185</v>
      </c>
      <c r="B9" s="30" t="s">
        <v>171</v>
      </c>
      <c r="C9" s="30" t="s">
        <v>203</v>
      </c>
      <c r="D9" s="30" t="s">
        <v>204</v>
      </c>
      <c r="E9" s="30" t="s">
        <v>207</v>
      </c>
      <c r="F9" s="30" t="s">
        <v>205</v>
      </c>
      <c r="G9" s="31" t="s">
        <v>206</v>
      </c>
      <c r="H9" s="31"/>
      <c r="I9" s="26"/>
      <c r="J9" s="26"/>
      <c r="K9" s="26"/>
      <c r="L9" s="26"/>
      <c r="M9" s="26"/>
      <c r="N9" s="26"/>
      <c r="O9" s="26"/>
      <c r="P9" s="26"/>
      <c r="Q9" s="26"/>
      <c r="R9" s="26"/>
      <c r="S9" s="29"/>
      <c r="T9" s="29" t="s">
        <v>204</v>
      </c>
      <c r="U9" s="34">
        <v>2.7142857142857144</v>
      </c>
      <c r="V9" s="34">
        <v>1.0274023338281628</v>
      </c>
      <c r="W9" s="34">
        <v>3.3333333333333335</v>
      </c>
      <c r="X9" s="34">
        <v>0.94280904158206336</v>
      </c>
      <c r="Y9" s="34">
        <v>3.1428571428571428</v>
      </c>
      <c r="Z9" s="35">
        <v>0.77728158775740119</v>
      </c>
      <c r="AA9" s="26"/>
      <c r="AB9" s="26"/>
      <c r="AC9" s="26" t="s">
        <v>123</v>
      </c>
      <c r="AD9" s="26">
        <v>276</v>
      </c>
      <c r="AE9" s="26">
        <v>251.83</v>
      </c>
      <c r="AF9" s="26">
        <v>0.91</v>
      </c>
      <c r="AG9" s="26"/>
      <c r="AH9" s="26"/>
      <c r="AI9" s="26"/>
    </row>
    <row r="10" spans="1:35">
      <c r="A10" s="29"/>
      <c r="B10" s="32" t="s">
        <v>203</v>
      </c>
      <c r="C10" s="33" t="s">
        <v>208</v>
      </c>
      <c r="D10" s="33">
        <v>22</v>
      </c>
      <c r="E10" s="33">
        <v>22</v>
      </c>
      <c r="F10" s="33">
        <v>21</v>
      </c>
      <c r="G10" s="33">
        <v>65</v>
      </c>
      <c r="H10" s="33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9"/>
      <c r="T10" s="29" t="s">
        <v>207</v>
      </c>
      <c r="U10" s="34">
        <v>3</v>
      </c>
      <c r="V10" s="34">
        <v>0.52539667553827052</v>
      </c>
      <c r="W10" s="34">
        <v>2.7142857142857144</v>
      </c>
      <c r="X10" s="34">
        <v>0.9780578828587918</v>
      </c>
      <c r="Y10" s="34">
        <v>2.8095238095238093</v>
      </c>
      <c r="Z10" s="35">
        <v>0.64415103473917945</v>
      </c>
      <c r="AA10" s="26"/>
      <c r="AB10" s="26"/>
      <c r="AC10" s="26" t="s">
        <v>193</v>
      </c>
      <c r="AD10" s="26"/>
      <c r="AE10" s="26"/>
      <c r="AF10" s="26"/>
      <c r="AG10" s="26"/>
      <c r="AH10" s="26"/>
      <c r="AI10" s="26"/>
    </row>
    <row r="11" spans="1:35">
      <c r="A11" s="29"/>
      <c r="B11" s="32" t="s">
        <v>204</v>
      </c>
      <c r="C11" s="33">
        <v>2</v>
      </c>
      <c r="D11" s="33" t="s">
        <v>208</v>
      </c>
      <c r="E11" s="33">
        <v>11</v>
      </c>
      <c r="F11" s="33">
        <v>6</v>
      </c>
      <c r="G11" s="33">
        <v>19</v>
      </c>
      <c r="H11" s="33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9"/>
      <c r="T11" s="29" t="s">
        <v>203</v>
      </c>
      <c r="U11" s="34">
        <v>4.4285714285714288</v>
      </c>
      <c r="V11" s="34">
        <v>0.33071891388307384</v>
      </c>
      <c r="W11" s="34">
        <v>4.8095238095238093</v>
      </c>
      <c r="X11" s="34">
        <v>0.37267799624996489</v>
      </c>
      <c r="Y11" s="34">
        <v>4.8095238095238093</v>
      </c>
      <c r="Z11" s="35">
        <v>0.40611643103370687</v>
      </c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>
      <c r="A12" s="29"/>
      <c r="B12" s="32" t="s">
        <v>207</v>
      </c>
      <c r="C12" s="33">
        <v>2</v>
      </c>
      <c r="D12" s="33">
        <v>13</v>
      </c>
      <c r="E12" s="33" t="s">
        <v>208</v>
      </c>
      <c r="F12" s="33">
        <v>14</v>
      </c>
      <c r="G12" s="33">
        <v>29</v>
      </c>
      <c r="H12" s="3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33" t="s">
        <v>194</v>
      </c>
      <c r="T12" s="29" t="s">
        <v>205</v>
      </c>
      <c r="U12" s="34">
        <v>3</v>
      </c>
      <c r="V12" s="34">
        <v>0.84059337507633392</v>
      </c>
      <c r="W12" s="34">
        <v>2.0476190476190474</v>
      </c>
      <c r="X12" s="35">
        <v>0.69597054535375269</v>
      </c>
      <c r="Y12" s="34">
        <v>2.4285714285714284</v>
      </c>
      <c r="Z12" s="35">
        <v>0.86200670273238333</v>
      </c>
      <c r="AA12" s="26"/>
      <c r="AB12" s="26"/>
      <c r="AC12" s="47" t="s">
        <v>195</v>
      </c>
      <c r="AD12" s="48"/>
      <c r="AE12" s="48"/>
      <c r="AF12" s="48"/>
      <c r="AG12" s="48"/>
      <c r="AH12" s="48"/>
      <c r="AI12" s="48"/>
    </row>
    <row r="13" spans="1:35">
      <c r="A13" s="29"/>
      <c r="B13" s="32" t="s">
        <v>205</v>
      </c>
      <c r="C13" s="33">
        <v>3</v>
      </c>
      <c r="D13" s="33">
        <v>18</v>
      </c>
      <c r="E13" s="33">
        <v>10</v>
      </c>
      <c r="F13" s="33" t="s">
        <v>208</v>
      </c>
      <c r="G13" s="33">
        <v>31</v>
      </c>
      <c r="H13" s="33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9"/>
      <c r="T13" s="29" t="s">
        <v>204</v>
      </c>
      <c r="U13" s="34">
        <v>2.2857142857142856</v>
      </c>
      <c r="V13" s="34">
        <v>0.81543274128253862</v>
      </c>
      <c r="W13" s="34">
        <v>2.3809523809523809</v>
      </c>
      <c r="X13" s="35">
        <v>0.84983658559879749</v>
      </c>
      <c r="Y13" s="34">
        <v>2.3333333333333335</v>
      </c>
      <c r="Z13" s="35">
        <v>0.72168783648703227</v>
      </c>
      <c r="AA13" s="26"/>
      <c r="AB13" s="26"/>
      <c r="AC13" s="26"/>
      <c r="AD13" s="26" t="s">
        <v>118</v>
      </c>
      <c r="AE13" s="26" t="s">
        <v>186</v>
      </c>
      <c r="AF13" s="26" t="s">
        <v>187</v>
      </c>
      <c r="AG13" s="26" t="s">
        <v>188</v>
      </c>
      <c r="AH13" s="26" t="s">
        <v>119</v>
      </c>
      <c r="AI13" s="26"/>
    </row>
    <row r="14" spans="1:35">
      <c r="A14" s="29"/>
      <c r="B14" s="2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9"/>
      <c r="T14" s="29" t="s">
        <v>207</v>
      </c>
      <c r="U14" s="34">
        <v>3.5238095238095237</v>
      </c>
      <c r="V14" s="34">
        <v>0.7453559924999299</v>
      </c>
      <c r="W14" s="34">
        <v>2.8571428571428572</v>
      </c>
      <c r="X14" s="35">
        <v>0.96824583655185426</v>
      </c>
      <c r="Y14" s="34">
        <v>3.0476190476190474</v>
      </c>
      <c r="Z14" s="35">
        <v>0.78947063839568399</v>
      </c>
      <c r="AA14" s="26"/>
      <c r="AB14" s="26"/>
      <c r="AC14" s="26" t="s">
        <v>120</v>
      </c>
      <c r="AD14" s="26">
        <v>3</v>
      </c>
      <c r="AE14" s="26">
        <v>294.08</v>
      </c>
      <c r="AF14" s="26">
        <v>98.03</v>
      </c>
      <c r="AG14" s="26">
        <v>177.9</v>
      </c>
      <c r="AH14" s="26" t="s">
        <v>191</v>
      </c>
      <c r="AI14" s="26" t="s">
        <v>192</v>
      </c>
    </row>
    <row r="15" spans="1:35">
      <c r="A15" s="29" t="s">
        <v>194</v>
      </c>
      <c r="B15" s="30" t="s">
        <v>171</v>
      </c>
      <c r="C15" s="30" t="s">
        <v>203</v>
      </c>
      <c r="D15" s="30" t="s">
        <v>204</v>
      </c>
      <c r="E15" s="30" t="s">
        <v>207</v>
      </c>
      <c r="F15" s="30" t="s">
        <v>205</v>
      </c>
      <c r="G15" s="31" t="s">
        <v>206</v>
      </c>
      <c r="H15" s="31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9"/>
      <c r="T15" s="29" t="s">
        <v>203</v>
      </c>
      <c r="U15" s="34">
        <v>4.4285714285714288</v>
      </c>
      <c r="V15" s="34">
        <v>0.6454972243679028</v>
      </c>
      <c r="W15" s="34">
        <v>4.8095238095238093</v>
      </c>
      <c r="X15" s="35">
        <v>0.49826086429589161</v>
      </c>
      <c r="Y15" s="34">
        <v>4.7142857142857144</v>
      </c>
      <c r="Z15" s="35">
        <v>0.53845199930500354</v>
      </c>
      <c r="AA15" s="26"/>
      <c r="AB15" s="26"/>
      <c r="AC15" s="26" t="s">
        <v>121</v>
      </c>
      <c r="AD15" s="26">
        <v>2</v>
      </c>
      <c r="AE15" s="26">
        <v>13.03</v>
      </c>
      <c r="AF15" s="26">
        <v>6.51</v>
      </c>
      <c r="AG15" s="26">
        <v>11.821</v>
      </c>
      <c r="AH15" s="36">
        <v>1.19E-5</v>
      </c>
      <c r="AI15" s="26" t="s">
        <v>192</v>
      </c>
    </row>
    <row r="16" spans="1:35">
      <c r="A16" s="29"/>
      <c r="B16" s="32" t="s">
        <v>203</v>
      </c>
      <c r="C16" s="33" t="s">
        <v>208</v>
      </c>
      <c r="D16" s="33">
        <v>23</v>
      </c>
      <c r="E16" s="33">
        <v>24</v>
      </c>
      <c r="F16" s="33">
        <v>22</v>
      </c>
      <c r="G16" s="33">
        <v>69</v>
      </c>
      <c r="H16" s="33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 t="s">
        <v>122</v>
      </c>
      <c r="AD16" s="26">
        <v>6</v>
      </c>
      <c r="AE16" s="26">
        <v>32.58</v>
      </c>
      <c r="AF16" s="26">
        <v>5.43</v>
      </c>
      <c r="AG16" s="26">
        <v>9.8550000000000004</v>
      </c>
      <c r="AH16" s="36">
        <v>7.5199999999999999E-10</v>
      </c>
      <c r="AI16" s="26" t="s">
        <v>192</v>
      </c>
    </row>
    <row r="17" spans="1:35">
      <c r="A17" s="29"/>
      <c r="B17" s="32" t="s">
        <v>204</v>
      </c>
      <c r="C17" s="33">
        <v>1</v>
      </c>
      <c r="D17" s="33" t="s">
        <v>208</v>
      </c>
      <c r="E17" s="33">
        <v>14</v>
      </c>
      <c r="F17" s="33">
        <v>11</v>
      </c>
      <c r="G17" s="33">
        <v>26</v>
      </c>
      <c r="H17" s="33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 t="s">
        <v>123</v>
      </c>
      <c r="AD17" s="26">
        <v>276</v>
      </c>
      <c r="AE17" s="26">
        <v>152.08000000000001</v>
      </c>
      <c r="AF17" s="26">
        <v>0.55000000000000004</v>
      </c>
      <c r="AG17" s="26"/>
      <c r="AH17" s="26"/>
      <c r="AI17" s="26"/>
    </row>
    <row r="18" spans="1:35">
      <c r="A18" s="29"/>
      <c r="B18" s="32" t="s">
        <v>207</v>
      </c>
      <c r="C18" s="33">
        <v>0</v>
      </c>
      <c r="D18" s="33">
        <v>10</v>
      </c>
      <c r="E18" s="33" t="s">
        <v>208</v>
      </c>
      <c r="F18" s="33">
        <v>2</v>
      </c>
      <c r="G18" s="33">
        <v>12</v>
      </c>
      <c r="H18" s="3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9"/>
      <c r="T18" s="29"/>
      <c r="U18" s="26"/>
      <c r="V18" s="26"/>
      <c r="W18" s="26"/>
      <c r="X18" s="26"/>
      <c r="Y18" s="26"/>
      <c r="Z18" s="26"/>
      <c r="AA18" s="26"/>
      <c r="AB18" s="26"/>
      <c r="AC18" s="26" t="s">
        <v>193</v>
      </c>
      <c r="AD18" s="26"/>
      <c r="AE18" s="26"/>
      <c r="AF18" s="26"/>
      <c r="AG18" s="26"/>
      <c r="AH18" s="26"/>
      <c r="AI18" s="26"/>
    </row>
    <row r="19" spans="1:35">
      <c r="A19" s="29"/>
      <c r="B19" s="32" t="s">
        <v>205</v>
      </c>
      <c r="C19" s="33">
        <v>2</v>
      </c>
      <c r="D19" s="33">
        <v>13</v>
      </c>
      <c r="E19" s="33">
        <v>22</v>
      </c>
      <c r="F19" s="33" t="s">
        <v>208</v>
      </c>
      <c r="G19" s="33">
        <v>37</v>
      </c>
      <c r="H19" s="33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9"/>
      <c r="T19" s="29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>
      <c r="A20" s="29"/>
      <c r="B20" s="2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9"/>
      <c r="T20" s="29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>
      <c r="A21" s="29"/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9"/>
      <c r="T21" s="29"/>
      <c r="U21" s="26"/>
      <c r="V21" s="26"/>
      <c r="W21" s="26"/>
      <c r="X21" s="26"/>
      <c r="Y21" s="26"/>
      <c r="Z21" s="26"/>
      <c r="AA21" s="26"/>
      <c r="AB21" s="26"/>
      <c r="AC21" s="47" t="s">
        <v>196</v>
      </c>
      <c r="AD21" s="48"/>
      <c r="AE21" s="48"/>
      <c r="AF21" s="48"/>
      <c r="AG21" s="48"/>
      <c r="AH21" s="48"/>
      <c r="AI21" s="48"/>
    </row>
    <row r="22" spans="1:35">
      <c r="A22" s="27" t="s">
        <v>197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6"/>
      <c r="S22" s="29"/>
      <c r="T22" s="29"/>
      <c r="U22" s="26"/>
      <c r="V22" s="26"/>
      <c r="W22" s="26"/>
      <c r="X22" s="26"/>
      <c r="Y22" s="26"/>
      <c r="Z22" s="26"/>
      <c r="AA22" s="26"/>
      <c r="AB22" s="26"/>
      <c r="AC22" s="26"/>
      <c r="AD22" s="26" t="s">
        <v>118</v>
      </c>
      <c r="AE22" s="26" t="s">
        <v>186</v>
      </c>
      <c r="AF22" s="26" t="s">
        <v>187</v>
      </c>
      <c r="AG22" s="26" t="s">
        <v>188</v>
      </c>
      <c r="AH22" s="26" t="s">
        <v>119</v>
      </c>
      <c r="AI22" s="26"/>
    </row>
    <row r="23" spans="1:35">
      <c r="A23" s="29" t="s">
        <v>182</v>
      </c>
      <c r="B23" s="30" t="s">
        <v>198</v>
      </c>
      <c r="C23" s="30" t="s">
        <v>203</v>
      </c>
      <c r="D23" s="30" t="s">
        <v>204</v>
      </c>
      <c r="E23" s="30" t="s">
        <v>207</v>
      </c>
      <c r="F23" s="30" t="s">
        <v>205</v>
      </c>
      <c r="G23" s="31" t="s">
        <v>206</v>
      </c>
      <c r="H23" s="26"/>
      <c r="I23" s="26"/>
      <c r="J23" s="29" t="s">
        <v>172</v>
      </c>
      <c r="K23" s="26" t="s">
        <v>173</v>
      </c>
      <c r="L23" s="26" t="s">
        <v>174</v>
      </c>
      <c r="M23" s="26" t="s">
        <v>175</v>
      </c>
      <c r="N23" s="26" t="s">
        <v>176</v>
      </c>
      <c r="O23" s="26" t="s">
        <v>177</v>
      </c>
      <c r="P23" s="26" t="s">
        <v>178</v>
      </c>
      <c r="Q23" s="26" t="s">
        <v>179</v>
      </c>
      <c r="R23" s="26"/>
      <c r="S23" s="29"/>
      <c r="T23" s="37"/>
      <c r="U23" s="37"/>
      <c r="V23" s="37"/>
      <c r="W23" s="37"/>
      <c r="X23" s="37"/>
      <c r="Y23" s="37"/>
      <c r="Z23" s="37"/>
      <c r="AA23" s="37"/>
      <c r="AB23" s="37"/>
      <c r="AC23" s="26" t="s">
        <v>120</v>
      </c>
      <c r="AD23" s="26">
        <v>3</v>
      </c>
      <c r="AE23" s="26">
        <v>211.75</v>
      </c>
      <c r="AF23" s="26">
        <v>70.58</v>
      </c>
      <c r="AG23" s="26">
        <v>117.414</v>
      </c>
      <c r="AH23" s="26" t="s">
        <v>191</v>
      </c>
      <c r="AI23" s="26" t="s">
        <v>192</v>
      </c>
    </row>
    <row r="24" spans="1:35">
      <c r="A24" s="29"/>
      <c r="B24" s="32" t="s">
        <v>203</v>
      </c>
      <c r="C24" s="33" t="s">
        <v>208</v>
      </c>
      <c r="D24" s="33">
        <v>22</v>
      </c>
      <c r="E24" s="33">
        <v>23</v>
      </c>
      <c r="F24" s="33">
        <v>20</v>
      </c>
      <c r="G24" s="33">
        <v>65</v>
      </c>
      <c r="H24" s="26"/>
      <c r="I24" s="33" t="s">
        <v>182</v>
      </c>
      <c r="J24" s="26">
        <v>0.49154589371980673</v>
      </c>
      <c r="K24" s="26">
        <v>0.9375</v>
      </c>
      <c r="L24" s="26">
        <v>184.58333333333334</v>
      </c>
      <c r="M24" s="26" t="s">
        <v>183</v>
      </c>
      <c r="N24" s="26" t="s">
        <v>203</v>
      </c>
      <c r="O24" s="26" t="s">
        <v>205</v>
      </c>
      <c r="P24" s="26" t="s">
        <v>204</v>
      </c>
      <c r="Q24" s="26" t="s">
        <v>207</v>
      </c>
      <c r="R24" s="26"/>
      <c r="S24" s="29"/>
      <c r="T24" s="29"/>
      <c r="U24" s="26"/>
      <c r="V24" s="26"/>
      <c r="W24" s="26"/>
      <c r="X24" s="26"/>
      <c r="Y24" s="26"/>
      <c r="Z24" s="26"/>
      <c r="AA24" s="26"/>
      <c r="AB24" s="26"/>
      <c r="AC24" s="26" t="s">
        <v>121</v>
      </c>
      <c r="AD24" s="26">
        <v>2</v>
      </c>
      <c r="AE24" s="26">
        <v>3.69</v>
      </c>
      <c r="AF24" s="26">
        <v>1.85</v>
      </c>
      <c r="AG24" s="26">
        <v>3.073</v>
      </c>
      <c r="AH24" s="26">
        <v>4.7899999999999998E-2</v>
      </c>
      <c r="AI24" s="26" t="s">
        <v>199</v>
      </c>
    </row>
    <row r="25" spans="1:35">
      <c r="A25" s="29"/>
      <c r="B25" s="32" t="s">
        <v>204</v>
      </c>
      <c r="C25" s="33">
        <v>2</v>
      </c>
      <c r="D25" s="33" t="s">
        <v>208</v>
      </c>
      <c r="E25" s="33">
        <v>15</v>
      </c>
      <c r="F25" s="33">
        <v>5</v>
      </c>
      <c r="G25" s="33">
        <v>22</v>
      </c>
      <c r="H25" s="26"/>
      <c r="I25" s="29" t="s">
        <v>185</v>
      </c>
      <c r="J25" s="26">
        <v>0.59299516908212557</v>
      </c>
      <c r="K25" s="26">
        <v>0.85416666666666663</v>
      </c>
      <c r="L25" s="26">
        <v>219.58333333333331</v>
      </c>
      <c r="M25" s="26" t="s">
        <v>183</v>
      </c>
      <c r="N25" s="26" t="s">
        <v>203</v>
      </c>
      <c r="O25" s="26" t="s">
        <v>207</v>
      </c>
      <c r="P25" s="26" t="s">
        <v>205</v>
      </c>
      <c r="Q25" s="26" t="s">
        <v>207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 t="s">
        <v>122</v>
      </c>
      <c r="AD25" s="26">
        <v>6</v>
      </c>
      <c r="AE25" s="26">
        <v>20.58</v>
      </c>
      <c r="AF25" s="26">
        <v>3.43</v>
      </c>
      <c r="AG25" s="26">
        <v>5.7069999999999999</v>
      </c>
      <c r="AH25" s="36">
        <v>1.2999999999999999E-5</v>
      </c>
      <c r="AI25" s="26" t="s">
        <v>192</v>
      </c>
    </row>
    <row r="26" spans="1:35">
      <c r="A26" s="29"/>
      <c r="B26" s="32" t="s">
        <v>207</v>
      </c>
      <c r="C26" s="33">
        <v>1</v>
      </c>
      <c r="D26" s="33">
        <v>9</v>
      </c>
      <c r="E26" s="33" t="s">
        <v>208</v>
      </c>
      <c r="F26" s="33">
        <v>2</v>
      </c>
      <c r="G26" s="33">
        <v>12</v>
      </c>
      <c r="H26" s="26"/>
      <c r="I26" s="29" t="s">
        <v>194</v>
      </c>
      <c r="J26" s="26">
        <v>0.60386473429951693</v>
      </c>
      <c r="K26" s="26">
        <v>0.91666666666666663</v>
      </c>
      <c r="L26" s="26">
        <v>223.33333333333334</v>
      </c>
      <c r="M26" s="26" t="s">
        <v>183</v>
      </c>
      <c r="N26" s="26" t="s">
        <v>203</v>
      </c>
      <c r="O26" s="26" t="s">
        <v>205</v>
      </c>
      <c r="P26" s="26" t="s">
        <v>209</v>
      </c>
      <c r="Q26" s="26"/>
      <c r="R26" s="26"/>
      <c r="S26" s="29"/>
      <c r="T26" s="29"/>
      <c r="U26" s="26"/>
      <c r="V26" s="26"/>
      <c r="W26" s="26"/>
      <c r="X26" s="26"/>
      <c r="Y26" s="26"/>
      <c r="Z26" s="26"/>
      <c r="AA26" s="26"/>
      <c r="AB26" s="26"/>
      <c r="AC26" s="26" t="s">
        <v>123</v>
      </c>
      <c r="AD26" s="26">
        <v>276</v>
      </c>
      <c r="AE26" s="26">
        <v>165.92</v>
      </c>
      <c r="AF26" s="26">
        <v>0.6</v>
      </c>
      <c r="AG26" s="26"/>
      <c r="AH26" s="26"/>
      <c r="AI26" s="26"/>
    </row>
    <row r="27" spans="1:35">
      <c r="A27" s="29"/>
      <c r="B27" s="32" t="s">
        <v>205</v>
      </c>
      <c r="C27" s="33">
        <v>4</v>
      </c>
      <c r="D27" s="33">
        <v>19</v>
      </c>
      <c r="E27" s="33">
        <v>22</v>
      </c>
      <c r="F27" s="33" t="s">
        <v>208</v>
      </c>
      <c r="G27" s="33">
        <v>45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9"/>
      <c r="T27" s="29"/>
      <c r="U27" s="26"/>
      <c r="V27" s="26"/>
      <c r="W27" s="26"/>
      <c r="X27" s="26"/>
      <c r="Y27" s="26"/>
      <c r="Z27" s="26"/>
      <c r="AA27" s="26"/>
      <c r="AB27" s="26"/>
      <c r="AC27" s="26" t="s">
        <v>193</v>
      </c>
      <c r="AD27" s="26"/>
      <c r="AE27" s="26"/>
      <c r="AF27" s="26"/>
      <c r="AG27" s="26"/>
      <c r="AH27" s="26"/>
      <c r="AI27" s="26"/>
    </row>
    <row r="28" spans="1:35">
      <c r="A28" s="29"/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9"/>
    </row>
    <row r="29" spans="1:35">
      <c r="A29" s="29" t="s">
        <v>185</v>
      </c>
      <c r="B29" s="30" t="s">
        <v>198</v>
      </c>
      <c r="C29" s="30" t="s">
        <v>203</v>
      </c>
      <c r="D29" s="30" t="s">
        <v>204</v>
      </c>
      <c r="E29" s="30" t="s">
        <v>207</v>
      </c>
      <c r="F29" s="30" t="s">
        <v>205</v>
      </c>
      <c r="G29" s="31" t="s">
        <v>206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9"/>
    </row>
    <row r="30" spans="1:35">
      <c r="A30" s="29"/>
      <c r="B30" s="32" t="s">
        <v>203</v>
      </c>
      <c r="C30" s="33" t="s">
        <v>208</v>
      </c>
      <c r="D30" s="33">
        <v>24</v>
      </c>
      <c r="E30" s="33">
        <v>21</v>
      </c>
      <c r="F30" s="33">
        <v>23</v>
      </c>
      <c r="G30" s="33">
        <v>68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9"/>
    </row>
    <row r="31" spans="1:35">
      <c r="A31" s="29"/>
      <c r="B31" s="32" t="s">
        <v>204</v>
      </c>
      <c r="C31" s="33">
        <v>0</v>
      </c>
      <c r="D31" s="33" t="s">
        <v>208</v>
      </c>
      <c r="E31" s="33">
        <v>6</v>
      </c>
      <c r="F31" s="33">
        <v>4</v>
      </c>
      <c r="G31" s="33">
        <v>10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>
      <c r="A32" s="29"/>
      <c r="B32" s="32" t="s">
        <v>207</v>
      </c>
      <c r="C32" s="33">
        <v>3</v>
      </c>
      <c r="D32" s="33">
        <v>18</v>
      </c>
      <c r="E32" s="33" t="s">
        <v>208</v>
      </c>
      <c r="F32" s="33">
        <v>21</v>
      </c>
      <c r="G32" s="33">
        <v>42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9"/>
    </row>
    <row r="33" spans="1:35">
      <c r="A33" s="29"/>
      <c r="B33" s="32" t="s">
        <v>205</v>
      </c>
      <c r="C33" s="33">
        <v>1</v>
      </c>
      <c r="D33" s="33">
        <v>20</v>
      </c>
      <c r="E33" s="33">
        <v>3</v>
      </c>
      <c r="F33" s="33" t="s">
        <v>208</v>
      </c>
      <c r="G33" s="33">
        <v>24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9"/>
    </row>
    <row r="34" spans="1:35">
      <c r="A34" s="29"/>
      <c r="B34" s="29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9"/>
    </row>
    <row r="35" spans="1:35">
      <c r="A35" s="29" t="s">
        <v>194</v>
      </c>
      <c r="B35" s="30" t="s">
        <v>198</v>
      </c>
      <c r="C35" s="30" t="s">
        <v>203</v>
      </c>
      <c r="D35" s="30" t="s">
        <v>204</v>
      </c>
      <c r="E35" s="30" t="s">
        <v>207</v>
      </c>
      <c r="F35" s="30" t="s">
        <v>205</v>
      </c>
      <c r="G35" s="31" t="s">
        <v>206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9"/>
    </row>
    <row r="36" spans="1:35">
      <c r="A36" s="29"/>
      <c r="B36" s="32" t="s">
        <v>203</v>
      </c>
      <c r="C36" s="33" t="s">
        <v>208</v>
      </c>
      <c r="D36" s="33">
        <v>24</v>
      </c>
      <c r="E36" s="33">
        <v>23</v>
      </c>
      <c r="F36" s="33">
        <v>23</v>
      </c>
      <c r="G36" s="33">
        <v>70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9"/>
    </row>
    <row r="37" spans="1:35">
      <c r="A37" s="29"/>
      <c r="B37" s="32" t="s">
        <v>204</v>
      </c>
      <c r="C37" s="33">
        <v>0</v>
      </c>
      <c r="D37" s="33" t="s">
        <v>208</v>
      </c>
      <c r="E37" s="33">
        <v>11</v>
      </c>
      <c r="F37" s="33">
        <v>5</v>
      </c>
      <c r="G37" s="33">
        <v>16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9"/>
    </row>
    <row r="38" spans="1:35">
      <c r="A38" s="29"/>
      <c r="B38" s="32" t="s">
        <v>207</v>
      </c>
      <c r="C38" s="33">
        <v>1</v>
      </c>
      <c r="D38" s="33">
        <v>13</v>
      </c>
      <c r="E38" s="33" t="s">
        <v>208</v>
      </c>
      <c r="F38" s="33">
        <v>2</v>
      </c>
      <c r="G38" s="33">
        <v>16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9"/>
    </row>
    <row r="39" spans="1:35">
      <c r="A39" s="29"/>
      <c r="B39" s="32" t="s">
        <v>205</v>
      </c>
      <c r="C39" s="33">
        <v>1</v>
      </c>
      <c r="D39" s="33">
        <v>19</v>
      </c>
      <c r="E39" s="33">
        <v>22</v>
      </c>
      <c r="F39" s="33" t="s">
        <v>208</v>
      </c>
      <c r="G39" s="33">
        <v>42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9"/>
    </row>
    <row r="40" spans="1:35">
      <c r="A40" s="29"/>
      <c r="B40" s="29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9"/>
    </row>
    <row r="41" spans="1:35">
      <c r="A41" s="27" t="s">
        <v>200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9"/>
    </row>
    <row r="42" spans="1:35">
      <c r="A42" s="29" t="s">
        <v>182</v>
      </c>
      <c r="B42" s="30" t="s">
        <v>201</v>
      </c>
      <c r="C42" s="30" t="s">
        <v>203</v>
      </c>
      <c r="D42" s="30" t="s">
        <v>204</v>
      </c>
      <c r="E42" s="30" t="s">
        <v>207</v>
      </c>
      <c r="F42" s="30" t="s">
        <v>205</v>
      </c>
      <c r="G42" s="31" t="s">
        <v>206</v>
      </c>
      <c r="H42" s="26"/>
      <c r="I42" s="26"/>
      <c r="J42" s="29" t="s">
        <v>172</v>
      </c>
      <c r="K42" s="26" t="s">
        <v>173</v>
      </c>
      <c r="L42" s="26" t="s">
        <v>174</v>
      </c>
      <c r="M42" s="26" t="s">
        <v>175</v>
      </c>
      <c r="N42" s="26" t="s">
        <v>176</v>
      </c>
      <c r="O42" s="26" t="s">
        <v>177</v>
      </c>
      <c r="P42" s="26" t="s">
        <v>178</v>
      </c>
      <c r="Q42" s="26" t="s">
        <v>179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9"/>
    </row>
    <row r="43" spans="1:35">
      <c r="A43" s="29"/>
      <c r="B43" s="32" t="s">
        <v>203</v>
      </c>
      <c r="C43" s="33" t="s">
        <v>208</v>
      </c>
      <c r="D43" s="33">
        <v>22</v>
      </c>
      <c r="E43" s="33">
        <v>23</v>
      </c>
      <c r="F43" s="33">
        <v>17</v>
      </c>
      <c r="G43" s="33">
        <v>62</v>
      </c>
      <c r="H43" s="26"/>
      <c r="I43" s="33" t="s">
        <v>182</v>
      </c>
      <c r="J43" s="38">
        <v>0.44806763285024154</v>
      </c>
      <c r="K43" s="38">
        <v>0.91666666666666663</v>
      </c>
      <c r="L43" s="26">
        <v>169.58333333333334</v>
      </c>
      <c r="M43" s="26" t="s">
        <v>202</v>
      </c>
      <c r="N43" s="26" t="s">
        <v>203</v>
      </c>
      <c r="O43" s="26" t="s">
        <v>205</v>
      </c>
      <c r="P43" s="26" t="s">
        <v>204</v>
      </c>
      <c r="Q43" s="26" t="s">
        <v>207</v>
      </c>
      <c r="R43" s="26"/>
      <c r="S43" s="26"/>
      <c r="T43" s="26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29"/>
      <c r="AI43" s="29"/>
    </row>
    <row r="44" spans="1:35">
      <c r="A44" s="29"/>
      <c r="B44" s="32" t="s">
        <v>204</v>
      </c>
      <c r="C44" s="33">
        <v>2</v>
      </c>
      <c r="D44" s="33" t="s">
        <v>208</v>
      </c>
      <c r="E44" s="33">
        <v>17</v>
      </c>
      <c r="F44" s="33">
        <v>6</v>
      </c>
      <c r="G44" s="33">
        <v>25</v>
      </c>
      <c r="H44" s="26"/>
      <c r="I44" s="29" t="s">
        <v>185</v>
      </c>
      <c r="J44" s="38">
        <v>0.50966183574879231</v>
      </c>
      <c r="K44" s="38">
        <v>0.875</v>
      </c>
      <c r="L44" s="26">
        <v>190.83333333333334</v>
      </c>
      <c r="M44" s="26" t="s">
        <v>183</v>
      </c>
      <c r="N44" s="26" t="s">
        <v>203</v>
      </c>
      <c r="O44" s="26" t="s">
        <v>207</v>
      </c>
      <c r="P44" s="26" t="s">
        <v>205</v>
      </c>
      <c r="Q44" s="26" t="s">
        <v>204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9"/>
      <c r="AI44" s="29"/>
    </row>
    <row r="45" spans="1:35">
      <c r="A45" s="29"/>
      <c r="B45" s="32" t="s">
        <v>207</v>
      </c>
      <c r="C45" s="33">
        <v>1</v>
      </c>
      <c r="D45" s="33">
        <v>7</v>
      </c>
      <c r="E45" s="33" t="s">
        <v>208</v>
      </c>
      <c r="F45" s="33">
        <v>2</v>
      </c>
      <c r="G45" s="33">
        <v>10</v>
      </c>
      <c r="H45" s="26"/>
      <c r="I45" s="29" t="s">
        <v>194</v>
      </c>
      <c r="J45" s="38">
        <v>0.61714975845410636</v>
      </c>
      <c r="K45" s="38">
        <v>0.9375</v>
      </c>
      <c r="L45" s="26">
        <v>227.91666666666669</v>
      </c>
      <c r="M45" s="26" t="s">
        <v>183</v>
      </c>
      <c r="N45" s="26" t="s">
        <v>203</v>
      </c>
      <c r="O45" s="26" t="s">
        <v>205</v>
      </c>
      <c r="P45" s="26" t="s">
        <v>204</v>
      </c>
      <c r="Q45" s="26" t="s">
        <v>207</v>
      </c>
      <c r="R45" s="26"/>
      <c r="S45" s="26"/>
      <c r="T45" s="26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>
      <c r="A46" s="29"/>
      <c r="B46" s="32" t="s">
        <v>205</v>
      </c>
      <c r="C46" s="33">
        <v>7</v>
      </c>
      <c r="D46" s="33">
        <v>18</v>
      </c>
      <c r="E46" s="33">
        <v>22</v>
      </c>
      <c r="F46" s="33" t="s">
        <v>208</v>
      </c>
      <c r="G46" s="33">
        <v>47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9"/>
    </row>
    <row r="47" spans="1:35">
      <c r="A47" s="29"/>
      <c r="B47" s="29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9"/>
    </row>
    <row r="48" spans="1:35">
      <c r="A48" s="29" t="s">
        <v>185</v>
      </c>
      <c r="B48" s="30" t="s">
        <v>201</v>
      </c>
      <c r="C48" s="30" t="s">
        <v>203</v>
      </c>
      <c r="D48" s="30" t="s">
        <v>204</v>
      </c>
      <c r="E48" s="30" t="s">
        <v>207</v>
      </c>
      <c r="F48" s="30" t="s">
        <v>205</v>
      </c>
      <c r="G48" s="31" t="s">
        <v>206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9"/>
    </row>
    <row r="49" spans="1:35">
      <c r="A49" s="29"/>
      <c r="B49" s="32" t="s">
        <v>203</v>
      </c>
      <c r="C49" s="33" t="s">
        <v>208</v>
      </c>
      <c r="D49" s="33">
        <v>23</v>
      </c>
      <c r="E49" s="33">
        <v>22</v>
      </c>
      <c r="F49" s="33">
        <v>23</v>
      </c>
      <c r="G49" s="33">
        <v>68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9"/>
    </row>
    <row r="50" spans="1:35">
      <c r="A50" s="29"/>
      <c r="B50" s="32" t="s">
        <v>204</v>
      </c>
      <c r="C50" s="33">
        <v>1</v>
      </c>
      <c r="D50" s="33" t="s">
        <v>208</v>
      </c>
      <c r="E50" s="33">
        <v>8</v>
      </c>
      <c r="F50" s="33">
        <v>4</v>
      </c>
      <c r="G50" s="33">
        <v>13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0"/>
      <c r="AG50" s="40"/>
      <c r="AH50" s="26"/>
      <c r="AI50" s="29"/>
    </row>
    <row r="51" spans="1:35">
      <c r="A51" s="29"/>
      <c r="B51" s="32" t="s">
        <v>207</v>
      </c>
      <c r="C51" s="33">
        <v>2</v>
      </c>
      <c r="D51" s="33">
        <v>16</v>
      </c>
      <c r="E51" s="33" t="s">
        <v>208</v>
      </c>
      <c r="F51" s="33">
        <v>18</v>
      </c>
      <c r="G51" s="33">
        <v>36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40"/>
      <c r="AG51" s="40"/>
      <c r="AH51" s="26"/>
      <c r="AI51" s="29"/>
    </row>
    <row r="52" spans="1:35">
      <c r="A52" s="29"/>
      <c r="B52" s="32" t="s">
        <v>205</v>
      </c>
      <c r="C52" s="33">
        <v>1</v>
      </c>
      <c r="D52" s="33">
        <v>20</v>
      </c>
      <c r="E52" s="33">
        <v>6</v>
      </c>
      <c r="F52" s="33" t="s">
        <v>208</v>
      </c>
      <c r="G52" s="33">
        <v>27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9"/>
    </row>
    <row r="53" spans="1:35">
      <c r="A53" s="29"/>
      <c r="B53" s="29"/>
      <c r="C53" s="26"/>
      <c r="D53" s="26"/>
      <c r="E53" s="26"/>
      <c r="F53" s="26"/>
      <c r="G53" s="37"/>
      <c r="H53" s="37"/>
      <c r="I53" s="37"/>
      <c r="J53" s="37"/>
      <c r="K53" s="37"/>
      <c r="L53" s="37"/>
      <c r="M53" s="37"/>
      <c r="N53" s="41"/>
      <c r="O53" s="37"/>
      <c r="P53" s="37"/>
      <c r="Q53" s="37"/>
      <c r="R53" s="41"/>
      <c r="S53" s="37"/>
      <c r="T53" s="26"/>
      <c r="U53" s="26"/>
      <c r="V53" s="26"/>
      <c r="W53" s="26"/>
      <c r="X53" s="26"/>
      <c r="Y53" s="26"/>
      <c r="Z53" s="26"/>
      <c r="AA53" s="37"/>
      <c r="AB53" s="37"/>
      <c r="AC53" s="37"/>
      <c r="AD53" s="41"/>
      <c r="AE53" s="37"/>
      <c r="AF53" s="37"/>
      <c r="AG53" s="37"/>
      <c r="AH53" s="41"/>
      <c r="AI53" s="29"/>
    </row>
    <row r="54" spans="1:35">
      <c r="A54" s="29" t="s">
        <v>194</v>
      </c>
      <c r="B54" s="30" t="s">
        <v>201</v>
      </c>
      <c r="C54" s="30" t="s">
        <v>203</v>
      </c>
      <c r="D54" s="30" t="s">
        <v>204</v>
      </c>
      <c r="E54" s="30" t="s">
        <v>207</v>
      </c>
      <c r="F54" s="30" t="s">
        <v>205</v>
      </c>
      <c r="G54" s="31" t="s">
        <v>206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9"/>
    </row>
    <row r="55" spans="1:35">
      <c r="A55" s="29"/>
      <c r="B55" s="32" t="s">
        <v>203</v>
      </c>
      <c r="C55" s="33" t="s">
        <v>208</v>
      </c>
      <c r="D55" s="33">
        <v>24</v>
      </c>
      <c r="E55" s="33">
        <v>24</v>
      </c>
      <c r="F55" s="33">
        <v>23</v>
      </c>
      <c r="G55" s="33">
        <v>71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9"/>
    </row>
    <row r="56" spans="1:35">
      <c r="A56" s="29"/>
      <c r="B56" s="32" t="s">
        <v>204</v>
      </c>
      <c r="C56" s="33">
        <v>0</v>
      </c>
      <c r="D56" s="33" t="s">
        <v>208</v>
      </c>
      <c r="E56" s="33">
        <v>11</v>
      </c>
      <c r="F56" s="33">
        <v>8</v>
      </c>
      <c r="G56" s="33">
        <v>19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9"/>
    </row>
    <row r="57" spans="1:35">
      <c r="A57" s="29"/>
      <c r="B57" s="32" t="s">
        <v>207</v>
      </c>
      <c r="C57" s="33">
        <v>0</v>
      </c>
      <c r="D57" s="33">
        <v>13</v>
      </c>
      <c r="E57" s="33" t="s">
        <v>208</v>
      </c>
      <c r="F57" s="33">
        <v>1</v>
      </c>
      <c r="G57" s="33">
        <v>14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9"/>
    </row>
    <row r="58" spans="1:35">
      <c r="A58" s="29"/>
      <c r="B58" s="32" t="s">
        <v>205</v>
      </c>
      <c r="C58" s="33">
        <v>1</v>
      </c>
      <c r="D58" s="33">
        <v>16</v>
      </c>
      <c r="E58" s="33">
        <v>23</v>
      </c>
      <c r="F58" s="33" t="s">
        <v>208</v>
      </c>
      <c r="G58" s="33">
        <v>40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9"/>
    </row>
  </sheetData>
  <mergeCells count="4">
    <mergeCell ref="S1:X1"/>
    <mergeCell ref="AC4:AI4"/>
    <mergeCell ref="AC12:AI12"/>
    <mergeCell ref="AC21:AI21"/>
  </mergeCells>
  <phoneticPr fontId="1" type="noConversion"/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80"/>
  <sheetViews>
    <sheetView zoomScaleNormal="100" workbookViewId="0">
      <pane xSplit="2" ySplit="4" topLeftCell="C5" activePane="bottomRight" state="frozenSplit"/>
      <selection pane="topRight" activeCell="C1" sqref="C1"/>
      <selection pane="bottomLeft" activeCell="A5" sqref="A5"/>
      <selection pane="bottomRight"/>
    </sheetView>
  </sheetViews>
  <sheetFormatPr defaultRowHeight="16.5"/>
  <cols>
    <col min="1" max="1" width="13.125" customWidth="1"/>
    <col min="2" max="2" width="9.5" customWidth="1"/>
    <col min="3" max="3" width="5.5" bestFit="1" customWidth="1"/>
    <col min="4" max="4" width="8.875" bestFit="1" customWidth="1"/>
    <col min="5" max="5" width="9.5" customWidth="1"/>
    <col min="6" max="6" width="10.625" customWidth="1"/>
    <col min="8" max="8" width="9.25" customWidth="1"/>
    <col min="9" max="9" width="8.75" customWidth="1"/>
    <col min="10" max="10" width="9.375" customWidth="1"/>
    <col min="11" max="11" width="8.875" customWidth="1"/>
    <col min="12" max="12" width="9.125" customWidth="1"/>
    <col min="13" max="14" width="9" customWidth="1"/>
    <col min="15" max="15" width="9.25" customWidth="1"/>
    <col min="16" max="16" width="9.125" customWidth="1"/>
    <col min="17" max="17" width="9" customWidth="1"/>
    <col min="18" max="18" width="9.125" customWidth="1"/>
    <col min="19" max="19" width="9" customWidth="1"/>
    <col min="20" max="20" width="9.25" customWidth="1"/>
    <col min="21" max="21" width="9" customWidth="1"/>
    <col min="22" max="22" width="9.25" customWidth="1"/>
    <col min="23" max="23" width="8.875" customWidth="1"/>
    <col min="24" max="24" width="9" customWidth="1"/>
    <col min="25" max="25" width="9.375" customWidth="1"/>
    <col min="26" max="28" width="9" customWidth="1"/>
    <col min="29" max="29" width="8.875" customWidth="1"/>
    <col min="30" max="30" width="9.125" customWidth="1"/>
    <col min="31" max="31" width="9" customWidth="1"/>
    <col min="33" max="33" width="13.75" bestFit="1" customWidth="1"/>
    <col min="34" max="34" width="10.375" customWidth="1"/>
    <col min="35" max="35" width="12.75" customWidth="1"/>
    <col min="36" max="37" width="11.625" bestFit="1" customWidth="1"/>
    <col min="38" max="38" width="9.5" bestFit="1" customWidth="1"/>
    <col min="39" max="39" width="10.625" customWidth="1"/>
    <col min="40" max="40" width="13.125" customWidth="1"/>
    <col min="41" max="42" width="11.625" bestFit="1" customWidth="1"/>
    <col min="43" max="43" width="8.5" bestFit="1" customWidth="1"/>
    <col min="44" max="44" width="10.625" customWidth="1"/>
    <col min="45" max="45" width="12.875" customWidth="1"/>
    <col min="46" max="47" width="11.625" bestFit="1" customWidth="1"/>
    <col min="48" max="48" width="16.125" bestFit="1" customWidth="1"/>
    <col min="49" max="49" width="10.625" customWidth="1"/>
    <col min="50" max="50" width="13.125" customWidth="1"/>
    <col min="51" max="52" width="11.625" bestFit="1" customWidth="1"/>
    <col min="53" max="53" width="8.5" bestFit="1" customWidth="1"/>
    <col min="54" max="54" width="10.375" customWidth="1"/>
    <col min="55" max="55" width="12.875" customWidth="1"/>
    <col min="56" max="57" width="11.625" bestFit="1" customWidth="1"/>
    <col min="58" max="58" width="8.5" bestFit="1" customWidth="1"/>
    <col min="59" max="59" width="10.5" customWidth="1"/>
    <col min="60" max="60" width="13" customWidth="1"/>
    <col min="61" max="62" width="11.625" bestFit="1" customWidth="1"/>
    <col min="64" max="64" width="11.375" customWidth="1"/>
    <col min="65" max="65" width="11.125" customWidth="1"/>
    <col min="66" max="66" width="11.5" customWidth="1"/>
    <col min="67" max="67" width="11.125" customWidth="1"/>
    <col min="68" max="68" width="11.5" customWidth="1"/>
    <col min="69" max="69" width="11.375" customWidth="1"/>
    <col min="70" max="71" width="11.25" customWidth="1"/>
  </cols>
  <sheetData>
    <row r="1" spans="2:71" ht="16.5" customHeight="1">
      <c r="H1" s="4" t="s">
        <v>115</v>
      </c>
      <c r="AG1" s="4" t="s">
        <v>132</v>
      </c>
      <c r="AY1" s="43"/>
      <c r="AZ1" s="43"/>
      <c r="BA1" s="43"/>
      <c r="BB1" s="2"/>
      <c r="BC1" s="43"/>
      <c r="BD1" s="43"/>
      <c r="BE1" s="43"/>
      <c r="BF1" s="2"/>
      <c r="BG1" s="2"/>
      <c r="BH1" s="2"/>
      <c r="BI1" s="2"/>
      <c r="BL1" s="14" t="s">
        <v>6</v>
      </c>
      <c r="BM1" s="4" t="s">
        <v>141</v>
      </c>
    </row>
    <row r="2" spans="2:71" ht="16.5" customHeight="1">
      <c r="E2" s="44" t="s">
        <v>60</v>
      </c>
      <c r="F2" s="44" t="s">
        <v>61</v>
      </c>
      <c r="H2" s="44" t="s">
        <v>68</v>
      </c>
      <c r="I2" s="44"/>
      <c r="J2" s="44"/>
      <c r="K2" s="44"/>
      <c r="L2" s="1"/>
      <c r="N2" s="44" t="s">
        <v>65</v>
      </c>
      <c r="O2" s="44"/>
      <c r="P2" s="44"/>
      <c r="Q2" s="44"/>
      <c r="R2" s="1"/>
      <c r="T2" s="44" t="s">
        <v>66</v>
      </c>
      <c r="U2" s="44"/>
      <c r="V2" s="44"/>
      <c r="W2" s="44"/>
      <c r="X2" s="1"/>
      <c r="Z2" s="44" t="s">
        <v>72</v>
      </c>
      <c r="AA2" s="44"/>
      <c r="AB2" s="44"/>
      <c r="AC2" s="44"/>
      <c r="AD2" s="1"/>
      <c r="AG2" t="s">
        <v>69</v>
      </c>
      <c r="AV2" t="s">
        <v>70</v>
      </c>
      <c r="BL2" t="s">
        <v>114</v>
      </c>
    </row>
    <row r="3" spans="2:71">
      <c r="E3" s="44"/>
      <c r="F3" s="44"/>
      <c r="G3" s="1"/>
      <c r="H3" s="43" t="s">
        <v>62</v>
      </c>
      <c r="I3" s="43"/>
      <c r="J3" s="44" t="s">
        <v>63</v>
      </c>
      <c r="K3" s="43"/>
      <c r="L3" s="44" t="s">
        <v>64</v>
      </c>
      <c r="M3" s="43"/>
      <c r="N3" s="43" t="s">
        <v>62</v>
      </c>
      <c r="O3" s="43"/>
      <c r="P3" s="44" t="s">
        <v>63</v>
      </c>
      <c r="Q3" s="43"/>
      <c r="R3" s="44" t="s">
        <v>64</v>
      </c>
      <c r="S3" s="43"/>
      <c r="T3" s="43" t="s">
        <v>62</v>
      </c>
      <c r="U3" s="43"/>
      <c r="V3" s="44" t="s">
        <v>63</v>
      </c>
      <c r="W3" s="43"/>
      <c r="X3" s="44" t="s">
        <v>64</v>
      </c>
      <c r="Y3" s="43"/>
      <c r="Z3" s="43" t="s">
        <v>62</v>
      </c>
      <c r="AA3" s="43"/>
      <c r="AB3" s="44" t="s">
        <v>63</v>
      </c>
      <c r="AC3" s="43"/>
      <c r="AD3" s="44" t="s">
        <v>64</v>
      </c>
      <c r="AE3" s="43"/>
      <c r="AG3" t="s">
        <v>96</v>
      </c>
      <c r="AL3" t="s">
        <v>97</v>
      </c>
      <c r="AQ3" t="s">
        <v>98</v>
      </c>
      <c r="AV3" t="s">
        <v>99</v>
      </c>
      <c r="BA3" t="s">
        <v>100</v>
      </c>
      <c r="BF3" t="s">
        <v>101</v>
      </c>
      <c r="BL3" s="14" t="s">
        <v>87</v>
      </c>
      <c r="BN3" t="s">
        <v>88</v>
      </c>
      <c r="BP3" t="s">
        <v>103</v>
      </c>
      <c r="BR3" t="s">
        <v>102</v>
      </c>
      <c r="BS3" s="2"/>
    </row>
    <row r="4" spans="2:71">
      <c r="C4" t="s">
        <v>55</v>
      </c>
      <c r="D4" t="s">
        <v>56</v>
      </c>
      <c r="E4" s="44"/>
      <c r="F4" s="44"/>
      <c r="G4" s="1"/>
      <c r="H4" t="s">
        <v>92</v>
      </c>
      <c r="I4" t="s">
        <v>130</v>
      </c>
      <c r="J4" s="14" t="s">
        <v>92</v>
      </c>
      <c r="K4" s="14" t="s">
        <v>93</v>
      </c>
      <c r="L4" s="14" t="s">
        <v>92</v>
      </c>
      <c r="M4" s="14" t="s">
        <v>93</v>
      </c>
      <c r="N4" s="14" t="s">
        <v>92</v>
      </c>
      <c r="O4" s="14" t="s">
        <v>93</v>
      </c>
      <c r="P4" s="14" t="s">
        <v>92</v>
      </c>
      <c r="Q4" s="14" t="s">
        <v>93</v>
      </c>
      <c r="R4" s="14" t="s">
        <v>92</v>
      </c>
      <c r="S4" s="14" t="s">
        <v>93</v>
      </c>
      <c r="T4" s="14" t="s">
        <v>92</v>
      </c>
      <c r="U4" s="14" t="s">
        <v>93</v>
      </c>
      <c r="V4" s="14" t="s">
        <v>92</v>
      </c>
      <c r="W4" s="14" t="s">
        <v>93</v>
      </c>
      <c r="X4" s="14" t="s">
        <v>92</v>
      </c>
      <c r="Y4" s="14" t="s">
        <v>93</v>
      </c>
      <c r="Z4" s="14" t="s">
        <v>92</v>
      </c>
      <c r="AA4" s="14" t="s">
        <v>93</v>
      </c>
      <c r="AB4" s="14" t="s">
        <v>92</v>
      </c>
      <c r="AC4" s="14" t="s">
        <v>93</v>
      </c>
      <c r="AD4" s="14" t="s">
        <v>92</v>
      </c>
      <c r="AE4" s="14" t="s">
        <v>93</v>
      </c>
      <c r="AG4" t="s">
        <v>1</v>
      </c>
      <c r="AH4" t="s">
        <v>77</v>
      </c>
      <c r="AI4" t="s">
        <v>134</v>
      </c>
      <c r="AJ4" t="s">
        <v>137</v>
      </c>
      <c r="AK4" t="s">
        <v>139</v>
      </c>
      <c r="AL4" t="s">
        <v>1</v>
      </c>
      <c r="AM4" s="14" t="s">
        <v>77</v>
      </c>
      <c r="AN4" s="14" t="s">
        <v>78</v>
      </c>
      <c r="AO4" s="14" t="s">
        <v>79</v>
      </c>
      <c r="AP4" s="14" t="s">
        <v>82</v>
      </c>
      <c r="AQ4" t="s">
        <v>1</v>
      </c>
      <c r="AR4" s="14" t="s">
        <v>77</v>
      </c>
      <c r="AS4" s="14" t="s">
        <v>78</v>
      </c>
      <c r="AT4" s="14" t="s">
        <v>79</v>
      </c>
      <c r="AU4" s="14" t="s">
        <v>82</v>
      </c>
      <c r="AV4" t="s">
        <v>1</v>
      </c>
      <c r="AW4" s="14" t="s">
        <v>77</v>
      </c>
      <c r="AX4" s="14" t="s">
        <v>78</v>
      </c>
      <c r="AY4" s="14" t="s">
        <v>79</v>
      </c>
      <c r="AZ4" s="14" t="s">
        <v>82</v>
      </c>
      <c r="BA4" t="s">
        <v>1</v>
      </c>
      <c r="BB4" s="14" t="s">
        <v>77</v>
      </c>
      <c r="BC4" s="14" t="s">
        <v>78</v>
      </c>
      <c r="BD4" s="14" t="s">
        <v>79</v>
      </c>
      <c r="BE4" s="14" t="s">
        <v>82</v>
      </c>
      <c r="BF4" t="s">
        <v>1</v>
      </c>
      <c r="BG4" s="14" t="s">
        <v>77</v>
      </c>
      <c r="BH4" s="14" t="s">
        <v>78</v>
      </c>
      <c r="BI4" s="14" t="s">
        <v>79</v>
      </c>
      <c r="BJ4" s="14" t="s">
        <v>82</v>
      </c>
      <c r="BL4" t="s">
        <v>80</v>
      </c>
      <c r="BM4" t="s">
        <v>81</v>
      </c>
      <c r="BN4" s="14" t="s">
        <v>80</v>
      </c>
      <c r="BO4" s="14" t="s">
        <v>81</v>
      </c>
      <c r="BP4" s="14" t="s">
        <v>80</v>
      </c>
      <c r="BQ4" s="14" t="s">
        <v>81</v>
      </c>
      <c r="BR4" s="14" t="s">
        <v>80</v>
      </c>
      <c r="BS4" s="14" t="s">
        <v>81</v>
      </c>
    </row>
    <row r="5" spans="2:71">
      <c r="B5" t="s">
        <v>19</v>
      </c>
      <c r="C5" t="s">
        <v>4</v>
      </c>
      <c r="D5">
        <v>23</v>
      </c>
      <c r="E5" t="s">
        <v>57</v>
      </c>
      <c r="F5">
        <v>2</v>
      </c>
      <c r="H5">
        <v>4</v>
      </c>
      <c r="I5">
        <v>3</v>
      </c>
      <c r="J5">
        <v>4</v>
      </c>
      <c r="K5">
        <v>2</v>
      </c>
      <c r="L5">
        <v>2</v>
      </c>
      <c r="M5">
        <v>3</v>
      </c>
      <c r="N5">
        <v>4</v>
      </c>
      <c r="O5">
        <v>5</v>
      </c>
      <c r="P5">
        <v>5</v>
      </c>
      <c r="Q5">
        <v>3</v>
      </c>
      <c r="R5">
        <v>3</v>
      </c>
      <c r="S5">
        <v>4</v>
      </c>
      <c r="T5">
        <v>5</v>
      </c>
      <c r="U5">
        <v>4</v>
      </c>
      <c r="V5">
        <v>5</v>
      </c>
      <c r="W5">
        <v>3</v>
      </c>
      <c r="X5">
        <v>2</v>
      </c>
      <c r="Y5">
        <v>4</v>
      </c>
      <c r="Z5">
        <v>5</v>
      </c>
      <c r="AA5">
        <v>3</v>
      </c>
      <c r="AB5">
        <v>5</v>
      </c>
      <c r="AC5">
        <v>2</v>
      </c>
      <c r="AD5">
        <v>3</v>
      </c>
      <c r="AE5">
        <v>3</v>
      </c>
      <c r="AG5" s="15">
        <v>9.4907407407407408E-4</v>
      </c>
      <c r="AH5">
        <v>5</v>
      </c>
      <c r="AI5">
        <v>4</v>
      </c>
      <c r="AJ5">
        <v>5</v>
      </c>
      <c r="AK5">
        <v>3</v>
      </c>
      <c r="AL5" s="15">
        <v>4.7453703703703704E-4</v>
      </c>
      <c r="AM5">
        <v>2</v>
      </c>
      <c r="AN5">
        <v>3</v>
      </c>
      <c r="AO5">
        <v>5</v>
      </c>
      <c r="AP5">
        <v>3</v>
      </c>
      <c r="AQ5" s="15">
        <v>4.0509259259259258E-4</v>
      </c>
      <c r="AR5">
        <v>2</v>
      </c>
      <c r="AS5">
        <v>5</v>
      </c>
      <c r="AT5">
        <v>5</v>
      </c>
      <c r="AU5">
        <v>1</v>
      </c>
      <c r="AV5" s="15">
        <v>3.8194444444444446E-4</v>
      </c>
      <c r="AW5">
        <v>2</v>
      </c>
      <c r="AX5">
        <v>3</v>
      </c>
      <c r="AY5">
        <v>3</v>
      </c>
      <c r="AZ5">
        <v>4</v>
      </c>
      <c r="BA5" s="15">
        <v>5.6712962962962956E-4</v>
      </c>
      <c r="BB5">
        <v>2</v>
      </c>
      <c r="BC5">
        <v>4</v>
      </c>
      <c r="BD5">
        <v>4</v>
      </c>
      <c r="BE5">
        <v>4</v>
      </c>
      <c r="BF5" s="15">
        <v>4.5138888888888892E-4</v>
      </c>
      <c r="BG5">
        <v>3</v>
      </c>
      <c r="BH5" s="3">
        <v>3</v>
      </c>
      <c r="BI5">
        <v>5</v>
      </c>
      <c r="BJ5">
        <v>2</v>
      </c>
      <c r="BL5">
        <v>0.9</v>
      </c>
      <c r="BM5">
        <v>0.7</v>
      </c>
      <c r="BN5">
        <v>0.8</v>
      </c>
      <c r="BO5">
        <v>0.7</v>
      </c>
      <c r="BP5">
        <v>0.8</v>
      </c>
      <c r="BQ5">
        <v>0.6</v>
      </c>
      <c r="BR5">
        <v>0.8</v>
      </c>
      <c r="BS5" s="2">
        <v>0.6</v>
      </c>
    </row>
    <row r="6" spans="2:71">
      <c r="B6" t="s">
        <v>20</v>
      </c>
      <c r="C6" t="s">
        <v>4</v>
      </c>
      <c r="D6">
        <v>22</v>
      </c>
      <c r="E6" t="s">
        <v>58</v>
      </c>
      <c r="F6">
        <v>48</v>
      </c>
      <c r="H6">
        <v>4</v>
      </c>
      <c r="I6">
        <v>4</v>
      </c>
      <c r="J6">
        <v>4</v>
      </c>
      <c r="K6">
        <v>2</v>
      </c>
      <c r="L6">
        <v>2</v>
      </c>
      <c r="M6">
        <v>3</v>
      </c>
      <c r="N6">
        <v>5</v>
      </c>
      <c r="O6">
        <v>4</v>
      </c>
      <c r="P6">
        <v>5</v>
      </c>
      <c r="Q6">
        <v>4</v>
      </c>
      <c r="R6">
        <v>5</v>
      </c>
      <c r="S6">
        <v>4</v>
      </c>
      <c r="T6">
        <v>4</v>
      </c>
      <c r="U6">
        <v>3</v>
      </c>
      <c r="V6">
        <v>4</v>
      </c>
      <c r="W6">
        <v>2</v>
      </c>
      <c r="X6">
        <v>2</v>
      </c>
      <c r="Y6">
        <v>2</v>
      </c>
      <c r="Z6">
        <v>3</v>
      </c>
      <c r="AA6">
        <v>3</v>
      </c>
      <c r="AB6">
        <v>3</v>
      </c>
      <c r="AC6">
        <v>2</v>
      </c>
      <c r="AD6">
        <v>2</v>
      </c>
      <c r="AE6">
        <v>3</v>
      </c>
      <c r="AG6" s="15">
        <v>4.6296296296296293E-4</v>
      </c>
      <c r="AH6">
        <v>2</v>
      </c>
      <c r="AI6">
        <v>5</v>
      </c>
      <c r="AJ6">
        <v>4</v>
      </c>
      <c r="AK6">
        <v>4</v>
      </c>
      <c r="AL6" s="15">
        <v>2.5462962962962961E-4</v>
      </c>
      <c r="AM6">
        <v>2</v>
      </c>
      <c r="AN6">
        <v>2</v>
      </c>
      <c r="AO6">
        <v>5</v>
      </c>
      <c r="AP6">
        <v>5</v>
      </c>
      <c r="AQ6" s="15">
        <v>6.4814814814814813E-4</v>
      </c>
      <c r="AR6">
        <v>5</v>
      </c>
      <c r="AS6">
        <v>5</v>
      </c>
      <c r="AT6">
        <v>5</v>
      </c>
      <c r="AU6">
        <v>3</v>
      </c>
      <c r="AV6" s="15">
        <v>3.2407407407407406E-4</v>
      </c>
      <c r="AW6">
        <v>2</v>
      </c>
      <c r="AX6">
        <v>4</v>
      </c>
      <c r="AY6">
        <v>5</v>
      </c>
      <c r="AZ6">
        <v>4</v>
      </c>
      <c r="BA6" s="15">
        <v>2.199074074074074E-4</v>
      </c>
      <c r="BB6">
        <v>2</v>
      </c>
      <c r="BC6">
        <v>4</v>
      </c>
      <c r="BD6">
        <v>5</v>
      </c>
      <c r="BE6">
        <v>4</v>
      </c>
      <c r="BF6" s="15">
        <v>3.5879629629629635E-4</v>
      </c>
      <c r="BG6">
        <v>3</v>
      </c>
      <c r="BH6" s="3">
        <v>3</v>
      </c>
      <c r="BI6">
        <v>5</v>
      </c>
      <c r="BJ6">
        <v>4</v>
      </c>
      <c r="BL6">
        <v>0.4</v>
      </c>
      <c r="BM6">
        <v>0.4</v>
      </c>
      <c r="BN6">
        <v>0.5</v>
      </c>
      <c r="BO6">
        <v>0.4</v>
      </c>
      <c r="BP6">
        <v>0.7</v>
      </c>
      <c r="BQ6">
        <v>0.7</v>
      </c>
      <c r="BR6">
        <v>0.5</v>
      </c>
      <c r="BS6" s="2">
        <v>0.5</v>
      </c>
    </row>
    <row r="7" spans="2:71">
      <c r="B7" s="14" t="s">
        <v>21</v>
      </c>
      <c r="C7" t="s">
        <v>4</v>
      </c>
      <c r="D7">
        <v>23</v>
      </c>
      <c r="E7" t="s">
        <v>59</v>
      </c>
      <c r="F7">
        <v>0</v>
      </c>
      <c r="H7">
        <v>4</v>
      </c>
      <c r="I7">
        <v>4</v>
      </c>
      <c r="J7">
        <v>5</v>
      </c>
      <c r="K7">
        <v>3</v>
      </c>
      <c r="L7">
        <v>2</v>
      </c>
      <c r="M7">
        <v>3</v>
      </c>
      <c r="N7">
        <v>5</v>
      </c>
      <c r="O7">
        <v>4</v>
      </c>
      <c r="P7">
        <v>5</v>
      </c>
      <c r="Q7">
        <v>3</v>
      </c>
      <c r="R7">
        <v>5</v>
      </c>
      <c r="S7">
        <v>4</v>
      </c>
      <c r="T7">
        <v>4</v>
      </c>
      <c r="U7">
        <v>4</v>
      </c>
      <c r="V7">
        <v>4</v>
      </c>
      <c r="W7">
        <v>2</v>
      </c>
      <c r="X7">
        <v>3</v>
      </c>
      <c r="Y7">
        <v>3</v>
      </c>
      <c r="Z7">
        <v>4</v>
      </c>
      <c r="AA7">
        <v>4</v>
      </c>
      <c r="AB7">
        <v>2</v>
      </c>
      <c r="AC7">
        <v>2</v>
      </c>
      <c r="AD7">
        <v>3</v>
      </c>
      <c r="AE7">
        <v>4</v>
      </c>
      <c r="AG7" s="15">
        <v>1.2268518518518518E-3</v>
      </c>
      <c r="AH7">
        <v>1</v>
      </c>
      <c r="AI7">
        <v>15</v>
      </c>
      <c r="AJ7">
        <v>4</v>
      </c>
      <c r="AK7">
        <v>4</v>
      </c>
      <c r="AL7" s="15">
        <v>4.9768518518518521E-4</v>
      </c>
      <c r="AM7">
        <v>2</v>
      </c>
      <c r="AN7">
        <v>4</v>
      </c>
      <c r="AO7">
        <v>4</v>
      </c>
      <c r="AP7">
        <v>3</v>
      </c>
      <c r="AQ7" s="15">
        <v>3.4722222222222224E-4</v>
      </c>
      <c r="AR7">
        <v>4</v>
      </c>
      <c r="AS7">
        <v>7</v>
      </c>
      <c r="AT7">
        <v>4</v>
      </c>
      <c r="AU7">
        <v>3</v>
      </c>
      <c r="AV7" s="15">
        <v>2.6620370370370372E-4</v>
      </c>
      <c r="AW7">
        <v>1</v>
      </c>
      <c r="AX7">
        <v>6</v>
      </c>
      <c r="AY7">
        <v>2</v>
      </c>
      <c r="AZ7">
        <v>2</v>
      </c>
      <c r="BA7" s="15">
        <v>3.2407407407407406E-4</v>
      </c>
      <c r="BB7">
        <v>3</v>
      </c>
      <c r="BC7">
        <v>4</v>
      </c>
      <c r="BD7">
        <v>3</v>
      </c>
      <c r="BE7">
        <v>3</v>
      </c>
      <c r="BF7" s="15">
        <v>5.3240740740740744E-4</v>
      </c>
      <c r="BG7">
        <v>2</v>
      </c>
      <c r="BH7">
        <v>8</v>
      </c>
      <c r="BI7">
        <v>4</v>
      </c>
      <c r="BJ7">
        <v>5</v>
      </c>
      <c r="BL7">
        <v>0.5</v>
      </c>
      <c r="BM7">
        <v>0.5</v>
      </c>
      <c r="BN7">
        <v>0.5</v>
      </c>
      <c r="BO7">
        <v>0.6</v>
      </c>
      <c r="BP7">
        <v>0.7</v>
      </c>
      <c r="BQ7">
        <v>0.6</v>
      </c>
      <c r="BR7">
        <v>0.6</v>
      </c>
      <c r="BS7">
        <v>0.5</v>
      </c>
    </row>
    <row r="8" spans="2:71">
      <c r="B8" s="14" t="s">
        <v>22</v>
      </c>
      <c r="C8" t="s">
        <v>7</v>
      </c>
      <c r="D8">
        <v>25</v>
      </c>
      <c r="E8" t="s">
        <v>57</v>
      </c>
      <c r="F8">
        <v>0</v>
      </c>
      <c r="G8" s="14"/>
      <c r="H8">
        <v>4</v>
      </c>
      <c r="I8">
        <v>4</v>
      </c>
      <c r="J8">
        <v>3</v>
      </c>
      <c r="K8">
        <v>3</v>
      </c>
      <c r="L8">
        <v>2</v>
      </c>
      <c r="M8">
        <v>1</v>
      </c>
      <c r="N8">
        <v>4</v>
      </c>
      <c r="O8">
        <v>4</v>
      </c>
      <c r="P8">
        <v>4</v>
      </c>
      <c r="Q8">
        <v>3</v>
      </c>
      <c r="R8">
        <v>4</v>
      </c>
      <c r="S8">
        <v>4</v>
      </c>
      <c r="T8">
        <v>4</v>
      </c>
      <c r="U8">
        <v>3</v>
      </c>
      <c r="V8">
        <v>3</v>
      </c>
      <c r="W8">
        <v>4</v>
      </c>
      <c r="X8">
        <v>2</v>
      </c>
      <c r="Y8">
        <v>2</v>
      </c>
      <c r="Z8">
        <v>3</v>
      </c>
      <c r="AA8">
        <v>2</v>
      </c>
      <c r="AB8">
        <v>4</v>
      </c>
      <c r="AC8">
        <v>2</v>
      </c>
      <c r="AD8">
        <v>4</v>
      </c>
      <c r="AE8">
        <v>4</v>
      </c>
      <c r="AG8" s="15">
        <v>7.175925925925927E-4</v>
      </c>
      <c r="AH8">
        <v>2</v>
      </c>
      <c r="AI8">
        <v>4</v>
      </c>
      <c r="AJ8">
        <v>4</v>
      </c>
      <c r="AK8">
        <v>2</v>
      </c>
      <c r="AL8" s="15">
        <v>2.8935185185185189E-4</v>
      </c>
      <c r="AM8">
        <v>2</v>
      </c>
      <c r="AN8">
        <v>4</v>
      </c>
      <c r="AO8">
        <v>4</v>
      </c>
      <c r="AP8">
        <v>3</v>
      </c>
      <c r="AQ8" s="15">
        <v>1.0532407407407407E-3</v>
      </c>
      <c r="AR8">
        <v>3</v>
      </c>
      <c r="AS8">
        <v>4</v>
      </c>
      <c r="AT8">
        <v>4</v>
      </c>
      <c r="AU8">
        <v>5</v>
      </c>
      <c r="AV8" s="15">
        <v>3.5879629629629635E-4</v>
      </c>
      <c r="AW8">
        <v>2</v>
      </c>
      <c r="AX8">
        <v>3</v>
      </c>
      <c r="AY8">
        <v>1</v>
      </c>
      <c r="AZ8">
        <v>2</v>
      </c>
      <c r="BA8" s="15">
        <v>4.9768518518518521E-4</v>
      </c>
      <c r="BB8">
        <v>2</v>
      </c>
      <c r="BC8">
        <v>3</v>
      </c>
      <c r="BD8">
        <v>3</v>
      </c>
      <c r="BE8">
        <v>5</v>
      </c>
      <c r="BF8" s="15">
        <v>1.3541666666666667E-3</v>
      </c>
      <c r="BG8">
        <v>2</v>
      </c>
      <c r="BH8">
        <v>4</v>
      </c>
      <c r="BI8">
        <v>5</v>
      </c>
      <c r="BJ8">
        <v>4</v>
      </c>
      <c r="BL8">
        <v>0.4</v>
      </c>
      <c r="BM8">
        <v>0.5</v>
      </c>
      <c r="BN8">
        <v>0.6</v>
      </c>
      <c r="BO8">
        <v>0.5</v>
      </c>
      <c r="BP8">
        <v>0.8</v>
      </c>
      <c r="BQ8">
        <v>0.8</v>
      </c>
      <c r="BR8">
        <v>0.6</v>
      </c>
      <c r="BS8">
        <v>0.6</v>
      </c>
    </row>
    <row r="9" spans="2:71">
      <c r="B9" s="14" t="s">
        <v>23</v>
      </c>
      <c r="C9" t="s">
        <v>4</v>
      </c>
      <c r="D9">
        <v>36</v>
      </c>
      <c r="E9" t="s">
        <v>58</v>
      </c>
      <c r="F9">
        <f>18*12</f>
        <v>216</v>
      </c>
      <c r="H9">
        <v>5</v>
      </c>
      <c r="I9">
        <v>5</v>
      </c>
      <c r="J9">
        <v>5</v>
      </c>
      <c r="K9">
        <v>3</v>
      </c>
      <c r="L9">
        <v>3</v>
      </c>
      <c r="M9">
        <v>2</v>
      </c>
      <c r="N9">
        <v>5</v>
      </c>
      <c r="O9">
        <v>4</v>
      </c>
      <c r="P9">
        <v>5</v>
      </c>
      <c r="Q9">
        <v>3</v>
      </c>
      <c r="R9">
        <v>5</v>
      </c>
      <c r="S9">
        <v>5</v>
      </c>
      <c r="T9">
        <v>5</v>
      </c>
      <c r="U9">
        <v>5</v>
      </c>
      <c r="V9">
        <v>4</v>
      </c>
      <c r="W9">
        <v>3</v>
      </c>
      <c r="X9">
        <v>1</v>
      </c>
      <c r="Y9">
        <v>1</v>
      </c>
      <c r="Z9">
        <v>5</v>
      </c>
      <c r="AA9">
        <v>5</v>
      </c>
      <c r="AB9">
        <v>3</v>
      </c>
      <c r="AC9">
        <v>1</v>
      </c>
      <c r="AD9">
        <v>4</v>
      </c>
      <c r="AE9">
        <v>4</v>
      </c>
      <c r="AG9" s="15">
        <v>3.4722222222222224E-4</v>
      </c>
      <c r="AH9">
        <v>3</v>
      </c>
      <c r="AI9">
        <v>4</v>
      </c>
      <c r="AJ9">
        <v>4</v>
      </c>
      <c r="AK9">
        <v>5</v>
      </c>
      <c r="AL9" s="15">
        <v>2.4305555555555552E-4</v>
      </c>
      <c r="AM9">
        <v>2</v>
      </c>
      <c r="AN9">
        <v>4</v>
      </c>
      <c r="AO9">
        <v>5</v>
      </c>
      <c r="AP9">
        <v>5</v>
      </c>
      <c r="AQ9" s="15">
        <v>7.0601851851851847E-4</v>
      </c>
      <c r="AR9">
        <v>3</v>
      </c>
      <c r="AS9">
        <v>6</v>
      </c>
      <c r="AT9">
        <v>5</v>
      </c>
      <c r="AU9">
        <v>3</v>
      </c>
      <c r="AV9" s="15">
        <v>3.5879629629629635E-4</v>
      </c>
      <c r="AW9">
        <v>4</v>
      </c>
      <c r="AX9">
        <v>3</v>
      </c>
      <c r="AY9">
        <v>4</v>
      </c>
      <c r="AZ9">
        <v>4</v>
      </c>
      <c r="BA9" s="15">
        <v>1.5046296296296297E-4</v>
      </c>
      <c r="BB9">
        <v>2</v>
      </c>
      <c r="BC9">
        <v>2</v>
      </c>
      <c r="BD9">
        <v>5</v>
      </c>
      <c r="BE9">
        <v>5</v>
      </c>
      <c r="BF9" s="15">
        <v>4.8611111111111104E-4</v>
      </c>
      <c r="BG9">
        <v>4</v>
      </c>
      <c r="BH9">
        <v>4</v>
      </c>
      <c r="BI9">
        <v>4</v>
      </c>
      <c r="BJ9">
        <v>3</v>
      </c>
      <c r="BL9">
        <v>0.7</v>
      </c>
      <c r="BM9">
        <v>0.6</v>
      </c>
      <c r="BN9">
        <v>0.5</v>
      </c>
      <c r="BO9">
        <v>0.5</v>
      </c>
      <c r="BP9">
        <v>0.6</v>
      </c>
      <c r="BQ9">
        <v>0.5</v>
      </c>
      <c r="BR9">
        <v>0.5</v>
      </c>
      <c r="BS9">
        <v>0.5</v>
      </c>
    </row>
    <row r="10" spans="2:71">
      <c r="B10" s="14" t="s">
        <v>24</v>
      </c>
      <c r="C10" t="s">
        <v>4</v>
      </c>
      <c r="D10">
        <v>21</v>
      </c>
      <c r="E10" s="14" t="s">
        <v>59</v>
      </c>
      <c r="F10">
        <v>0</v>
      </c>
      <c r="H10">
        <v>4</v>
      </c>
      <c r="I10">
        <v>3</v>
      </c>
      <c r="J10">
        <v>5</v>
      </c>
      <c r="K10">
        <v>3</v>
      </c>
      <c r="L10">
        <v>1</v>
      </c>
      <c r="M10">
        <v>2</v>
      </c>
      <c r="N10">
        <v>2</v>
      </c>
      <c r="O10">
        <v>2</v>
      </c>
      <c r="P10">
        <v>3</v>
      </c>
      <c r="Q10">
        <v>3</v>
      </c>
      <c r="R10">
        <v>2</v>
      </c>
      <c r="S10">
        <v>2</v>
      </c>
      <c r="T10">
        <v>3</v>
      </c>
      <c r="U10">
        <v>4</v>
      </c>
      <c r="V10">
        <v>4</v>
      </c>
      <c r="W10">
        <v>5</v>
      </c>
      <c r="X10">
        <v>1</v>
      </c>
      <c r="Y10">
        <v>2</v>
      </c>
      <c r="Z10">
        <v>4</v>
      </c>
      <c r="AA10">
        <v>4</v>
      </c>
      <c r="AB10">
        <v>3</v>
      </c>
      <c r="AC10">
        <v>2</v>
      </c>
      <c r="AD10">
        <v>3</v>
      </c>
      <c r="AE10">
        <v>4</v>
      </c>
      <c r="AG10" s="15">
        <v>2.5462962962962961E-4</v>
      </c>
      <c r="AH10">
        <v>5</v>
      </c>
      <c r="AI10">
        <v>2</v>
      </c>
      <c r="AJ10">
        <v>1</v>
      </c>
      <c r="AK10">
        <v>2</v>
      </c>
      <c r="AL10" s="15">
        <v>1.5046296296296297E-4</v>
      </c>
      <c r="AM10">
        <v>2</v>
      </c>
      <c r="AN10">
        <v>2</v>
      </c>
      <c r="AO10">
        <v>4</v>
      </c>
      <c r="AP10">
        <v>4</v>
      </c>
      <c r="AQ10" s="15">
        <v>1.9675925925925926E-4</v>
      </c>
      <c r="AR10">
        <v>2</v>
      </c>
      <c r="AS10">
        <v>2</v>
      </c>
      <c r="AT10">
        <v>4</v>
      </c>
      <c r="AU10">
        <v>4</v>
      </c>
      <c r="AV10" s="15">
        <v>6.5972222222222213E-4</v>
      </c>
      <c r="AW10">
        <v>3</v>
      </c>
      <c r="AX10">
        <v>7</v>
      </c>
      <c r="AY10">
        <v>3</v>
      </c>
      <c r="AZ10">
        <v>2</v>
      </c>
      <c r="BA10" s="15">
        <v>2.6620370370370372E-4</v>
      </c>
      <c r="BB10">
        <v>1</v>
      </c>
      <c r="BC10">
        <v>3</v>
      </c>
      <c r="BD10">
        <v>4</v>
      </c>
      <c r="BE10">
        <v>3</v>
      </c>
      <c r="BF10" s="15">
        <v>2.0833333333333335E-4</v>
      </c>
      <c r="BG10">
        <v>2</v>
      </c>
      <c r="BH10">
        <v>3</v>
      </c>
      <c r="BI10">
        <v>4</v>
      </c>
      <c r="BJ10">
        <v>4</v>
      </c>
      <c r="BL10">
        <v>0.6</v>
      </c>
      <c r="BM10">
        <v>0.5</v>
      </c>
      <c r="BN10">
        <v>0.7</v>
      </c>
      <c r="BO10">
        <v>0.7</v>
      </c>
      <c r="BP10">
        <v>1</v>
      </c>
      <c r="BQ10">
        <v>0.9</v>
      </c>
      <c r="BR10">
        <v>0.9</v>
      </c>
      <c r="BS10">
        <v>0.9</v>
      </c>
    </row>
    <row r="11" spans="2:71">
      <c r="B11" s="14" t="s">
        <v>25</v>
      </c>
      <c r="C11" t="s">
        <v>4</v>
      </c>
      <c r="D11">
        <v>23</v>
      </c>
      <c r="E11" s="14" t="s">
        <v>58</v>
      </c>
      <c r="F11">
        <v>2</v>
      </c>
      <c r="H11">
        <v>4</v>
      </c>
      <c r="I11">
        <v>5</v>
      </c>
      <c r="J11">
        <v>5</v>
      </c>
      <c r="K11">
        <v>3</v>
      </c>
      <c r="L11">
        <v>1.5</v>
      </c>
      <c r="M11">
        <v>1</v>
      </c>
      <c r="N11">
        <v>5</v>
      </c>
      <c r="O11">
        <v>5</v>
      </c>
      <c r="P11">
        <v>4</v>
      </c>
      <c r="Q11">
        <v>4</v>
      </c>
      <c r="R11">
        <v>5</v>
      </c>
      <c r="S11">
        <v>5</v>
      </c>
      <c r="T11">
        <v>5</v>
      </c>
      <c r="U11">
        <v>4</v>
      </c>
      <c r="V11">
        <v>5</v>
      </c>
      <c r="W11">
        <v>4</v>
      </c>
      <c r="X11">
        <v>4</v>
      </c>
      <c r="Y11">
        <v>2</v>
      </c>
      <c r="Z11">
        <v>3</v>
      </c>
      <c r="AA11">
        <v>4</v>
      </c>
      <c r="AB11">
        <v>4</v>
      </c>
      <c r="AC11">
        <v>3</v>
      </c>
      <c r="AD11">
        <v>3</v>
      </c>
      <c r="AE11">
        <v>4</v>
      </c>
      <c r="AG11" s="15">
        <v>3.9351851851851852E-4</v>
      </c>
      <c r="AH11">
        <v>4</v>
      </c>
      <c r="AI11">
        <v>5</v>
      </c>
      <c r="AJ11">
        <v>3.5</v>
      </c>
      <c r="AK11">
        <v>3</v>
      </c>
      <c r="AL11" s="15">
        <v>3.1250000000000001E-4</v>
      </c>
      <c r="AM11">
        <v>4</v>
      </c>
      <c r="AN11">
        <v>2</v>
      </c>
      <c r="AO11">
        <v>3.5</v>
      </c>
      <c r="AP11">
        <v>3</v>
      </c>
      <c r="AQ11" s="15">
        <v>2.3148148148148146E-4</v>
      </c>
      <c r="AR11">
        <v>2</v>
      </c>
      <c r="AS11">
        <v>3</v>
      </c>
      <c r="AT11">
        <v>3.5</v>
      </c>
      <c r="AU11">
        <v>3</v>
      </c>
      <c r="AV11" s="15">
        <v>3.5879629629629635E-4</v>
      </c>
      <c r="AW11">
        <v>2</v>
      </c>
      <c r="AX11">
        <v>4</v>
      </c>
      <c r="AY11">
        <v>3.5</v>
      </c>
      <c r="AZ11">
        <v>4</v>
      </c>
      <c r="BA11" s="15">
        <v>4.9768518518518521E-4</v>
      </c>
      <c r="BB11">
        <v>3</v>
      </c>
      <c r="BC11">
        <v>8</v>
      </c>
      <c r="BD11">
        <v>4</v>
      </c>
      <c r="BE11">
        <v>4</v>
      </c>
      <c r="BF11" s="15">
        <v>1.25E-3</v>
      </c>
      <c r="BG11">
        <v>4</v>
      </c>
      <c r="BH11">
        <v>9</v>
      </c>
      <c r="BI11">
        <v>3.5</v>
      </c>
      <c r="BJ11">
        <v>2</v>
      </c>
      <c r="BL11">
        <v>0.7</v>
      </c>
      <c r="BM11">
        <v>0.6</v>
      </c>
      <c r="BN11">
        <v>0.5</v>
      </c>
      <c r="BO11">
        <v>0.5</v>
      </c>
      <c r="BP11">
        <v>0.8</v>
      </c>
      <c r="BQ11">
        <v>0.7</v>
      </c>
      <c r="BR11">
        <v>0.6</v>
      </c>
      <c r="BS11">
        <v>0.7</v>
      </c>
    </row>
    <row r="12" spans="2:71">
      <c r="B12" s="14" t="s">
        <v>26</v>
      </c>
      <c r="C12" t="s">
        <v>4</v>
      </c>
      <c r="D12">
        <v>22</v>
      </c>
      <c r="E12" s="14" t="s">
        <v>59</v>
      </c>
      <c r="F12">
        <v>0</v>
      </c>
      <c r="H12">
        <v>5</v>
      </c>
      <c r="I12">
        <v>4</v>
      </c>
      <c r="J12">
        <v>5</v>
      </c>
      <c r="K12">
        <v>3</v>
      </c>
      <c r="L12">
        <v>3</v>
      </c>
      <c r="M12">
        <v>3</v>
      </c>
      <c r="N12">
        <v>5</v>
      </c>
      <c r="O12">
        <v>4</v>
      </c>
      <c r="P12">
        <v>5</v>
      </c>
      <c r="Q12">
        <v>3</v>
      </c>
      <c r="R12">
        <v>5</v>
      </c>
      <c r="S12">
        <v>5</v>
      </c>
      <c r="T12">
        <v>5</v>
      </c>
      <c r="U12">
        <v>5</v>
      </c>
      <c r="V12">
        <v>5</v>
      </c>
      <c r="W12">
        <v>3</v>
      </c>
      <c r="X12">
        <v>4</v>
      </c>
      <c r="Y12">
        <v>4</v>
      </c>
      <c r="Z12">
        <v>4</v>
      </c>
      <c r="AA12">
        <v>4</v>
      </c>
      <c r="AB12">
        <v>5</v>
      </c>
      <c r="AC12">
        <v>3</v>
      </c>
      <c r="AD12">
        <v>3</v>
      </c>
      <c r="AE12">
        <v>3</v>
      </c>
      <c r="AG12" s="15">
        <v>1.8518518518518518E-4</v>
      </c>
      <c r="AH12">
        <v>2</v>
      </c>
      <c r="AI12">
        <v>4</v>
      </c>
      <c r="AJ12">
        <v>2</v>
      </c>
      <c r="AK12">
        <v>3</v>
      </c>
      <c r="AL12" s="15">
        <v>1.273148148148148E-4</v>
      </c>
      <c r="AM12">
        <v>2</v>
      </c>
      <c r="AN12">
        <v>2</v>
      </c>
      <c r="AO12">
        <v>3</v>
      </c>
      <c r="AP12">
        <v>4</v>
      </c>
      <c r="AQ12" s="15">
        <v>7.0601851851851847E-4</v>
      </c>
      <c r="AR12">
        <v>4</v>
      </c>
      <c r="AS12">
        <v>7</v>
      </c>
      <c r="AT12">
        <v>4</v>
      </c>
      <c r="AU12">
        <v>2</v>
      </c>
      <c r="AV12" s="15">
        <v>2.7777777777777778E-4</v>
      </c>
      <c r="AW12">
        <v>2</v>
      </c>
      <c r="AX12">
        <v>5</v>
      </c>
      <c r="AY12">
        <v>2</v>
      </c>
      <c r="AZ12">
        <v>4</v>
      </c>
      <c r="BA12" s="15">
        <v>1.7361111111111112E-4</v>
      </c>
      <c r="BB12">
        <v>2</v>
      </c>
      <c r="BC12">
        <v>5</v>
      </c>
      <c r="BD12">
        <v>3</v>
      </c>
      <c r="BE12">
        <v>4</v>
      </c>
      <c r="BF12" s="15">
        <v>6.134259259259259E-4</v>
      </c>
      <c r="BG12">
        <v>5</v>
      </c>
      <c r="BH12">
        <v>5</v>
      </c>
      <c r="BI12">
        <v>4</v>
      </c>
      <c r="BJ12">
        <v>3</v>
      </c>
      <c r="BL12">
        <v>0.6</v>
      </c>
      <c r="BM12">
        <v>0.5</v>
      </c>
      <c r="BN12">
        <v>0.7</v>
      </c>
      <c r="BO12">
        <v>0.7</v>
      </c>
      <c r="BP12">
        <v>0.8</v>
      </c>
      <c r="BQ12">
        <v>0.7</v>
      </c>
      <c r="BR12">
        <v>0.5</v>
      </c>
      <c r="BS12">
        <v>0.5</v>
      </c>
    </row>
    <row r="13" spans="2:71">
      <c r="B13" s="14" t="s">
        <v>27</v>
      </c>
      <c r="C13" t="s">
        <v>4</v>
      </c>
      <c r="D13">
        <v>24</v>
      </c>
      <c r="E13" t="s">
        <v>57</v>
      </c>
      <c r="F13">
        <v>0</v>
      </c>
      <c r="H13">
        <v>4</v>
      </c>
      <c r="I13">
        <v>5</v>
      </c>
      <c r="J13">
        <v>3</v>
      </c>
      <c r="K13">
        <v>3</v>
      </c>
      <c r="L13">
        <v>2</v>
      </c>
      <c r="M13">
        <v>3</v>
      </c>
      <c r="N13">
        <v>4</v>
      </c>
      <c r="O13">
        <v>4</v>
      </c>
      <c r="P13">
        <v>3</v>
      </c>
      <c r="Q13">
        <v>3</v>
      </c>
      <c r="R13">
        <v>4</v>
      </c>
      <c r="S13">
        <v>4</v>
      </c>
      <c r="T13">
        <v>5</v>
      </c>
      <c r="U13">
        <v>4</v>
      </c>
      <c r="V13">
        <v>2</v>
      </c>
      <c r="W13">
        <v>3</v>
      </c>
      <c r="X13">
        <v>3</v>
      </c>
      <c r="Y13">
        <v>4</v>
      </c>
      <c r="Z13">
        <v>4</v>
      </c>
      <c r="AA13">
        <v>5</v>
      </c>
      <c r="AB13">
        <v>3</v>
      </c>
      <c r="AC13">
        <v>2</v>
      </c>
      <c r="AD13">
        <v>3</v>
      </c>
      <c r="AE13">
        <v>3</v>
      </c>
      <c r="AG13" s="15">
        <v>4.9768518518518521E-4</v>
      </c>
      <c r="AH13">
        <v>3</v>
      </c>
      <c r="AI13">
        <v>6</v>
      </c>
      <c r="AJ13">
        <v>4</v>
      </c>
      <c r="AK13">
        <v>3</v>
      </c>
      <c r="AL13" s="15">
        <v>1.3888888888888889E-4</v>
      </c>
      <c r="AM13">
        <v>2</v>
      </c>
      <c r="AN13">
        <v>2</v>
      </c>
      <c r="AO13">
        <v>5</v>
      </c>
      <c r="AP13">
        <v>5</v>
      </c>
      <c r="AQ13" s="15">
        <v>9.2592592592592588E-5</v>
      </c>
      <c r="AR13">
        <v>2</v>
      </c>
      <c r="AS13">
        <v>2</v>
      </c>
      <c r="AT13">
        <v>5</v>
      </c>
      <c r="AU13">
        <v>5</v>
      </c>
      <c r="AV13" s="15">
        <v>3.1250000000000001E-4</v>
      </c>
      <c r="AW13">
        <v>3</v>
      </c>
      <c r="AX13">
        <v>6</v>
      </c>
      <c r="AY13">
        <v>4</v>
      </c>
      <c r="AZ13">
        <v>4</v>
      </c>
      <c r="BA13" s="15">
        <v>1.5046296296296297E-4</v>
      </c>
      <c r="BB13">
        <v>2</v>
      </c>
      <c r="BC13">
        <v>3</v>
      </c>
      <c r="BD13">
        <v>4</v>
      </c>
      <c r="BE13">
        <v>4</v>
      </c>
      <c r="BF13" s="15">
        <v>1.7361111111111112E-4</v>
      </c>
      <c r="BG13">
        <v>2</v>
      </c>
      <c r="BH13">
        <v>3</v>
      </c>
      <c r="BI13">
        <v>5</v>
      </c>
      <c r="BJ13">
        <v>4</v>
      </c>
      <c r="BL13">
        <v>0.6</v>
      </c>
      <c r="BM13">
        <v>0.5</v>
      </c>
      <c r="BN13">
        <v>0.7</v>
      </c>
      <c r="BO13">
        <v>0.7</v>
      </c>
      <c r="BP13">
        <v>0.9</v>
      </c>
      <c r="BQ13">
        <v>0.9</v>
      </c>
      <c r="BR13">
        <v>0.9</v>
      </c>
      <c r="BS13">
        <v>0.8</v>
      </c>
    </row>
    <row r="14" spans="2:71">
      <c r="B14" s="14" t="s">
        <v>28</v>
      </c>
      <c r="C14" t="s">
        <v>4</v>
      </c>
      <c r="D14">
        <v>23</v>
      </c>
      <c r="E14" s="14" t="s">
        <v>59</v>
      </c>
      <c r="F14">
        <v>0</v>
      </c>
      <c r="H14">
        <v>3</v>
      </c>
      <c r="I14">
        <v>4</v>
      </c>
      <c r="J14">
        <v>4</v>
      </c>
      <c r="K14">
        <v>3</v>
      </c>
      <c r="L14">
        <v>2</v>
      </c>
      <c r="M14">
        <v>4</v>
      </c>
      <c r="N14">
        <v>3</v>
      </c>
      <c r="O14">
        <v>4</v>
      </c>
      <c r="P14">
        <v>4</v>
      </c>
      <c r="Q14">
        <v>3</v>
      </c>
      <c r="R14">
        <v>3</v>
      </c>
      <c r="S14">
        <v>4</v>
      </c>
      <c r="T14">
        <v>3</v>
      </c>
      <c r="U14">
        <v>4</v>
      </c>
      <c r="V14">
        <v>4</v>
      </c>
      <c r="W14">
        <v>3</v>
      </c>
      <c r="X14">
        <v>2</v>
      </c>
      <c r="Y14">
        <v>4</v>
      </c>
      <c r="Z14">
        <v>3</v>
      </c>
      <c r="AA14">
        <v>3</v>
      </c>
      <c r="AB14">
        <v>5</v>
      </c>
      <c r="AC14">
        <v>2</v>
      </c>
      <c r="AD14">
        <v>3</v>
      </c>
      <c r="AE14">
        <v>3</v>
      </c>
      <c r="AG14" s="15">
        <v>1.7361111111111112E-4</v>
      </c>
      <c r="AH14">
        <v>2</v>
      </c>
      <c r="AI14">
        <v>3</v>
      </c>
      <c r="AJ14">
        <v>3</v>
      </c>
      <c r="AK14">
        <v>4</v>
      </c>
      <c r="AL14" s="15">
        <v>5.0925925925925921E-4</v>
      </c>
      <c r="AM14">
        <v>4</v>
      </c>
      <c r="AN14">
        <v>5</v>
      </c>
      <c r="AO14">
        <v>3</v>
      </c>
      <c r="AP14">
        <v>4</v>
      </c>
      <c r="AQ14" s="15">
        <v>1.0416666666666667E-4</v>
      </c>
      <c r="AR14">
        <v>2</v>
      </c>
      <c r="AS14">
        <v>3</v>
      </c>
      <c r="AT14">
        <v>3</v>
      </c>
      <c r="AU14">
        <v>3</v>
      </c>
      <c r="AV14" s="15">
        <v>4.0509259259259258E-4</v>
      </c>
      <c r="AW14">
        <v>2</v>
      </c>
      <c r="AX14">
        <v>7</v>
      </c>
      <c r="AY14">
        <v>4</v>
      </c>
      <c r="AZ14">
        <v>4</v>
      </c>
      <c r="BA14" s="15">
        <v>1.3888888888888889E-4</v>
      </c>
      <c r="BB14">
        <v>1</v>
      </c>
      <c r="BC14">
        <v>3</v>
      </c>
      <c r="BD14">
        <v>3</v>
      </c>
      <c r="BE14">
        <v>4</v>
      </c>
      <c r="BF14" s="15">
        <v>4.0509259259259258E-4</v>
      </c>
      <c r="BG14">
        <v>2</v>
      </c>
      <c r="BH14">
        <v>7</v>
      </c>
      <c r="BI14">
        <v>4</v>
      </c>
      <c r="BJ14">
        <v>3</v>
      </c>
      <c r="BL14">
        <v>0.3</v>
      </c>
      <c r="BM14">
        <v>0.3</v>
      </c>
      <c r="BN14">
        <v>0.4</v>
      </c>
      <c r="BO14">
        <v>0.4</v>
      </c>
      <c r="BP14">
        <v>0.5</v>
      </c>
      <c r="BQ14">
        <v>0.5</v>
      </c>
      <c r="BR14">
        <v>0.3</v>
      </c>
      <c r="BS14">
        <v>0.3</v>
      </c>
    </row>
    <row r="15" spans="2:71">
      <c r="B15" s="14" t="s">
        <v>29</v>
      </c>
      <c r="C15" t="s">
        <v>9</v>
      </c>
      <c r="D15">
        <v>25</v>
      </c>
      <c r="E15" s="14" t="s">
        <v>58</v>
      </c>
      <c r="F15">
        <v>2</v>
      </c>
      <c r="H15">
        <v>4</v>
      </c>
      <c r="I15">
        <v>4</v>
      </c>
      <c r="J15">
        <v>5</v>
      </c>
      <c r="K15">
        <v>5</v>
      </c>
      <c r="L15">
        <v>2</v>
      </c>
      <c r="M15">
        <v>3</v>
      </c>
      <c r="N15">
        <v>3</v>
      </c>
      <c r="O15">
        <v>3</v>
      </c>
      <c r="P15">
        <v>5</v>
      </c>
      <c r="Q15">
        <v>4</v>
      </c>
      <c r="R15">
        <v>4</v>
      </c>
      <c r="S15">
        <v>4</v>
      </c>
      <c r="T15">
        <v>4</v>
      </c>
      <c r="U15">
        <v>4</v>
      </c>
      <c r="V15">
        <v>4</v>
      </c>
      <c r="W15">
        <v>3</v>
      </c>
      <c r="X15">
        <v>2</v>
      </c>
      <c r="Y15">
        <v>2</v>
      </c>
      <c r="Z15">
        <v>4</v>
      </c>
      <c r="AA15">
        <v>4</v>
      </c>
      <c r="AB15">
        <v>5</v>
      </c>
      <c r="AC15">
        <v>5</v>
      </c>
      <c r="AD15">
        <v>3</v>
      </c>
      <c r="AE15">
        <v>3</v>
      </c>
      <c r="AG15" s="15">
        <v>2.6620370370370372E-4</v>
      </c>
      <c r="AH15">
        <v>2</v>
      </c>
      <c r="AI15">
        <v>3</v>
      </c>
      <c r="AJ15">
        <v>3</v>
      </c>
      <c r="AK15">
        <v>5</v>
      </c>
      <c r="AL15" s="15">
        <v>2.5462962962962961E-4</v>
      </c>
      <c r="AM15">
        <v>2</v>
      </c>
      <c r="AN15">
        <v>2</v>
      </c>
      <c r="AO15">
        <v>4</v>
      </c>
      <c r="AP15">
        <v>3</v>
      </c>
      <c r="AQ15" s="15">
        <v>2.4305555555555552E-4</v>
      </c>
      <c r="AR15">
        <v>3</v>
      </c>
      <c r="AS15">
        <v>4</v>
      </c>
      <c r="AT15">
        <v>5</v>
      </c>
      <c r="AU15">
        <v>2</v>
      </c>
      <c r="AV15" s="15">
        <v>2.0833333333333335E-4</v>
      </c>
      <c r="AW15">
        <v>2</v>
      </c>
      <c r="AX15">
        <v>3</v>
      </c>
      <c r="AY15">
        <v>4</v>
      </c>
      <c r="AZ15">
        <v>5</v>
      </c>
      <c r="BA15" s="15">
        <v>2.8935185185185189E-4</v>
      </c>
      <c r="BB15">
        <v>2</v>
      </c>
      <c r="BC15">
        <v>3</v>
      </c>
      <c r="BD15">
        <v>4</v>
      </c>
      <c r="BE15">
        <v>4</v>
      </c>
      <c r="BF15" s="15">
        <v>4.9768518518518521E-4</v>
      </c>
      <c r="BG15">
        <v>2</v>
      </c>
      <c r="BH15">
        <v>3</v>
      </c>
      <c r="BI15">
        <v>3</v>
      </c>
      <c r="BJ15">
        <v>3</v>
      </c>
      <c r="BL15">
        <v>0.6</v>
      </c>
      <c r="BM15">
        <v>0.6</v>
      </c>
      <c r="BN15">
        <v>0.7</v>
      </c>
      <c r="BO15">
        <v>0.6</v>
      </c>
      <c r="BP15">
        <v>0.4</v>
      </c>
      <c r="BQ15">
        <v>0.5</v>
      </c>
      <c r="BR15">
        <v>0.4</v>
      </c>
      <c r="BS15">
        <v>0.4</v>
      </c>
    </row>
    <row r="16" spans="2:71">
      <c r="B16" s="14" t="s">
        <v>30</v>
      </c>
      <c r="C16" t="s">
        <v>9</v>
      </c>
      <c r="D16">
        <v>27</v>
      </c>
      <c r="E16" s="14" t="s">
        <v>58</v>
      </c>
      <c r="F16">
        <v>72</v>
      </c>
      <c r="H16">
        <v>2</v>
      </c>
      <c r="I16">
        <v>3</v>
      </c>
      <c r="J16">
        <v>3</v>
      </c>
      <c r="K16">
        <v>1</v>
      </c>
      <c r="L16">
        <v>1</v>
      </c>
      <c r="M16">
        <v>2</v>
      </c>
      <c r="N16">
        <v>3</v>
      </c>
      <c r="O16">
        <v>4</v>
      </c>
      <c r="P16">
        <v>4</v>
      </c>
      <c r="Q16">
        <v>3</v>
      </c>
      <c r="R16">
        <v>2</v>
      </c>
      <c r="S16">
        <v>4</v>
      </c>
      <c r="T16">
        <v>2</v>
      </c>
      <c r="U16">
        <v>4</v>
      </c>
      <c r="V16">
        <v>2</v>
      </c>
      <c r="W16">
        <v>2</v>
      </c>
      <c r="X16">
        <v>1</v>
      </c>
      <c r="Y16">
        <v>4</v>
      </c>
      <c r="Z16">
        <v>2</v>
      </c>
      <c r="AA16">
        <v>3</v>
      </c>
      <c r="AB16">
        <v>3</v>
      </c>
      <c r="AC16">
        <v>2</v>
      </c>
      <c r="AD16">
        <v>1</v>
      </c>
      <c r="AE16">
        <v>1</v>
      </c>
      <c r="AG16" s="15">
        <v>2.5462962962962961E-4</v>
      </c>
      <c r="AH16">
        <v>2</v>
      </c>
      <c r="AI16">
        <v>4</v>
      </c>
      <c r="AJ16">
        <v>2</v>
      </c>
      <c r="AK16">
        <v>4</v>
      </c>
      <c r="AL16" s="15">
        <v>3.4722222222222224E-4</v>
      </c>
      <c r="AM16">
        <v>3</v>
      </c>
      <c r="AN16">
        <v>4</v>
      </c>
      <c r="AO16">
        <v>3</v>
      </c>
      <c r="AP16">
        <v>2</v>
      </c>
      <c r="AQ16" s="15">
        <v>1.0300925925925926E-3</v>
      </c>
      <c r="AR16">
        <v>3</v>
      </c>
      <c r="AS16">
        <v>2</v>
      </c>
      <c r="AT16">
        <v>4</v>
      </c>
      <c r="AU16">
        <v>1</v>
      </c>
      <c r="AV16" s="15">
        <v>2.8935185185185189E-4</v>
      </c>
      <c r="AW16">
        <v>2</v>
      </c>
      <c r="AX16">
        <v>4</v>
      </c>
      <c r="AY16">
        <v>3</v>
      </c>
      <c r="AZ16">
        <v>3</v>
      </c>
      <c r="BA16" s="15">
        <v>1.7361111111111112E-4</v>
      </c>
      <c r="BB16">
        <v>2</v>
      </c>
      <c r="BC16">
        <v>4</v>
      </c>
      <c r="BD16">
        <v>4</v>
      </c>
      <c r="BE16">
        <v>4</v>
      </c>
      <c r="BF16" s="15">
        <v>2.3148148148148146E-4</v>
      </c>
      <c r="BG16">
        <v>3</v>
      </c>
      <c r="BH16">
        <v>3</v>
      </c>
      <c r="BI16">
        <v>3</v>
      </c>
      <c r="BJ16">
        <v>2</v>
      </c>
      <c r="BL16">
        <v>0.6</v>
      </c>
      <c r="BM16">
        <v>0.6</v>
      </c>
      <c r="BN16">
        <v>0.6</v>
      </c>
      <c r="BO16">
        <v>0.7</v>
      </c>
      <c r="BP16">
        <v>0.8</v>
      </c>
      <c r="BQ16">
        <v>0.8</v>
      </c>
      <c r="BR16">
        <v>0.7</v>
      </c>
      <c r="BS16">
        <v>0.7</v>
      </c>
    </row>
    <row r="17" spans="2:71">
      <c r="B17" s="14" t="s">
        <v>31</v>
      </c>
      <c r="C17" t="s">
        <v>9</v>
      </c>
      <c r="D17">
        <v>24</v>
      </c>
      <c r="E17" s="14" t="s">
        <v>59</v>
      </c>
      <c r="F17">
        <v>0</v>
      </c>
      <c r="H17">
        <v>3</v>
      </c>
      <c r="I17">
        <v>4</v>
      </c>
      <c r="J17">
        <v>5</v>
      </c>
      <c r="K17">
        <v>3</v>
      </c>
      <c r="L17">
        <v>2</v>
      </c>
      <c r="M17">
        <v>1</v>
      </c>
      <c r="N17">
        <v>5</v>
      </c>
      <c r="O17">
        <v>5</v>
      </c>
      <c r="P17">
        <v>4</v>
      </c>
      <c r="Q17">
        <v>3</v>
      </c>
      <c r="R17">
        <v>5</v>
      </c>
      <c r="S17">
        <v>5</v>
      </c>
      <c r="T17">
        <v>4</v>
      </c>
      <c r="U17">
        <v>4</v>
      </c>
      <c r="V17">
        <v>3</v>
      </c>
      <c r="W17">
        <v>2</v>
      </c>
      <c r="X17">
        <v>5</v>
      </c>
      <c r="Y17">
        <v>4</v>
      </c>
      <c r="Z17">
        <v>4.5</v>
      </c>
      <c r="AA17">
        <v>4.5</v>
      </c>
      <c r="AB17">
        <v>4</v>
      </c>
      <c r="AC17">
        <v>1</v>
      </c>
      <c r="AD17">
        <v>4</v>
      </c>
      <c r="AE17">
        <v>4.5</v>
      </c>
      <c r="AG17" s="15">
        <v>2.0833333333333335E-4</v>
      </c>
      <c r="AH17">
        <v>2</v>
      </c>
      <c r="AI17">
        <v>2</v>
      </c>
      <c r="AJ17">
        <v>4.5</v>
      </c>
      <c r="AK17">
        <v>5</v>
      </c>
      <c r="AL17" s="15">
        <v>1.5046296296296297E-4</v>
      </c>
      <c r="AM17">
        <v>2</v>
      </c>
      <c r="AN17">
        <v>2</v>
      </c>
      <c r="AO17">
        <v>5</v>
      </c>
      <c r="AP17">
        <v>5</v>
      </c>
      <c r="AQ17" s="15">
        <v>1.7361111111111112E-4</v>
      </c>
      <c r="AR17">
        <v>2</v>
      </c>
      <c r="AS17">
        <v>2</v>
      </c>
      <c r="AT17">
        <v>5</v>
      </c>
      <c r="AU17">
        <v>3</v>
      </c>
      <c r="AV17" s="15">
        <v>8.3333333333333339E-4</v>
      </c>
      <c r="AW17">
        <v>2</v>
      </c>
      <c r="AX17">
        <v>4</v>
      </c>
      <c r="AY17">
        <v>5</v>
      </c>
      <c r="AZ17">
        <v>4.9000000000000004</v>
      </c>
      <c r="BA17" s="15">
        <v>2.4305555555555552E-4</v>
      </c>
      <c r="BB17">
        <v>2</v>
      </c>
      <c r="BC17">
        <v>3</v>
      </c>
      <c r="BD17">
        <v>5</v>
      </c>
      <c r="BE17">
        <v>5</v>
      </c>
      <c r="BF17" s="15">
        <v>1.0416666666666667E-4</v>
      </c>
      <c r="BG17">
        <v>3</v>
      </c>
      <c r="BH17">
        <v>3</v>
      </c>
      <c r="BI17">
        <v>5</v>
      </c>
      <c r="BJ17">
        <v>3</v>
      </c>
      <c r="BL17">
        <v>0.5</v>
      </c>
      <c r="BM17">
        <v>0.4</v>
      </c>
      <c r="BN17">
        <v>0.6</v>
      </c>
      <c r="BO17">
        <v>0.6</v>
      </c>
      <c r="BP17">
        <v>0.6</v>
      </c>
      <c r="BQ17">
        <v>0.6</v>
      </c>
      <c r="BR17">
        <v>0.5</v>
      </c>
      <c r="BS17">
        <v>0.5</v>
      </c>
    </row>
    <row r="18" spans="2:71">
      <c r="B18" s="14" t="s">
        <v>32</v>
      </c>
      <c r="C18" t="s">
        <v>9</v>
      </c>
      <c r="D18">
        <v>22</v>
      </c>
      <c r="E18" s="14" t="s">
        <v>59</v>
      </c>
      <c r="F18">
        <v>0</v>
      </c>
      <c r="H18">
        <v>4</v>
      </c>
      <c r="I18">
        <v>5</v>
      </c>
      <c r="J18">
        <v>4</v>
      </c>
      <c r="K18">
        <v>3</v>
      </c>
      <c r="L18">
        <v>2</v>
      </c>
      <c r="M18">
        <v>2</v>
      </c>
      <c r="N18">
        <v>4</v>
      </c>
      <c r="O18">
        <v>4</v>
      </c>
      <c r="P18">
        <v>4</v>
      </c>
      <c r="Q18">
        <v>3</v>
      </c>
      <c r="R18">
        <v>4</v>
      </c>
      <c r="S18">
        <v>4</v>
      </c>
      <c r="T18">
        <v>3</v>
      </c>
      <c r="U18">
        <v>4</v>
      </c>
      <c r="V18">
        <v>4</v>
      </c>
      <c r="W18">
        <v>4</v>
      </c>
      <c r="X18">
        <v>2</v>
      </c>
      <c r="Y18">
        <v>2</v>
      </c>
      <c r="Z18">
        <v>4</v>
      </c>
      <c r="AA18">
        <v>4</v>
      </c>
      <c r="AB18">
        <v>4</v>
      </c>
      <c r="AC18">
        <v>1</v>
      </c>
      <c r="AD18">
        <v>4</v>
      </c>
      <c r="AE18">
        <v>4</v>
      </c>
      <c r="AG18" s="15">
        <v>1.3888888888888889E-4</v>
      </c>
      <c r="AH18">
        <v>2</v>
      </c>
      <c r="AI18">
        <v>3</v>
      </c>
      <c r="AJ18">
        <v>4</v>
      </c>
      <c r="AK18">
        <v>4</v>
      </c>
      <c r="AL18" s="15">
        <v>1.8518518518518518E-4</v>
      </c>
      <c r="AM18">
        <v>1</v>
      </c>
      <c r="AN18">
        <v>4</v>
      </c>
      <c r="AO18">
        <v>4</v>
      </c>
      <c r="AP18">
        <v>4</v>
      </c>
      <c r="AQ18" s="15">
        <v>2.4305555555555552E-4</v>
      </c>
      <c r="AR18">
        <v>2</v>
      </c>
      <c r="AS18">
        <v>5</v>
      </c>
      <c r="AT18">
        <v>3</v>
      </c>
      <c r="AU18">
        <v>3</v>
      </c>
      <c r="AV18" s="15">
        <v>4.2824074074074075E-4</v>
      </c>
      <c r="AW18">
        <v>2</v>
      </c>
      <c r="AX18">
        <v>7</v>
      </c>
      <c r="AY18">
        <v>4</v>
      </c>
      <c r="AZ18">
        <v>4</v>
      </c>
      <c r="BA18" s="15">
        <v>2.3148148148148146E-4</v>
      </c>
      <c r="BB18">
        <v>2</v>
      </c>
      <c r="BC18">
        <v>6</v>
      </c>
      <c r="BD18">
        <v>4</v>
      </c>
      <c r="BE18">
        <v>4</v>
      </c>
      <c r="BF18" s="15">
        <v>1.7361111111111112E-4</v>
      </c>
      <c r="BG18">
        <v>2</v>
      </c>
      <c r="BH18">
        <v>4</v>
      </c>
      <c r="BI18">
        <v>2</v>
      </c>
      <c r="BJ18">
        <v>3</v>
      </c>
      <c r="BL18">
        <v>0.5</v>
      </c>
      <c r="BM18">
        <v>0.5</v>
      </c>
      <c r="BN18">
        <v>0.7</v>
      </c>
      <c r="BO18">
        <v>0.6</v>
      </c>
      <c r="BP18">
        <v>0.8</v>
      </c>
      <c r="BQ18">
        <v>0.7</v>
      </c>
      <c r="BR18">
        <v>0.6</v>
      </c>
      <c r="BS18">
        <v>0.6</v>
      </c>
    </row>
    <row r="19" spans="2:71">
      <c r="B19" s="14" t="s">
        <v>33</v>
      </c>
      <c r="C19" t="s">
        <v>9</v>
      </c>
      <c r="D19">
        <v>23</v>
      </c>
      <c r="E19" s="14" t="s">
        <v>58</v>
      </c>
      <c r="F19">
        <v>60</v>
      </c>
      <c r="H19">
        <v>4</v>
      </c>
      <c r="I19">
        <v>4</v>
      </c>
      <c r="J19">
        <v>4</v>
      </c>
      <c r="K19">
        <v>3</v>
      </c>
      <c r="L19">
        <v>1</v>
      </c>
      <c r="M19">
        <v>1</v>
      </c>
      <c r="N19">
        <v>3</v>
      </c>
      <c r="O19">
        <v>3</v>
      </c>
      <c r="P19">
        <v>4</v>
      </c>
      <c r="Q19">
        <v>2</v>
      </c>
      <c r="R19">
        <v>3</v>
      </c>
      <c r="S19">
        <v>3</v>
      </c>
      <c r="T19">
        <v>3</v>
      </c>
      <c r="U19">
        <v>4</v>
      </c>
      <c r="V19">
        <v>4</v>
      </c>
      <c r="W19">
        <v>3</v>
      </c>
      <c r="X19">
        <v>1</v>
      </c>
      <c r="Y19">
        <v>1</v>
      </c>
      <c r="Z19">
        <v>3</v>
      </c>
      <c r="AA19">
        <v>2</v>
      </c>
      <c r="AB19">
        <v>4</v>
      </c>
      <c r="AC19">
        <v>2</v>
      </c>
      <c r="AD19">
        <v>3</v>
      </c>
      <c r="AE19">
        <v>2</v>
      </c>
      <c r="AG19" s="15">
        <v>3.1250000000000001E-4</v>
      </c>
      <c r="AH19">
        <v>2</v>
      </c>
      <c r="AI19">
        <v>4</v>
      </c>
      <c r="AJ19">
        <v>4</v>
      </c>
      <c r="AK19">
        <v>4</v>
      </c>
      <c r="AL19" s="15">
        <v>1.8518518518518518E-4</v>
      </c>
      <c r="AM19">
        <v>2</v>
      </c>
      <c r="AN19">
        <v>3</v>
      </c>
      <c r="AO19">
        <v>4</v>
      </c>
      <c r="AP19">
        <v>4</v>
      </c>
      <c r="AQ19" s="15">
        <v>1.5046296296296297E-4</v>
      </c>
      <c r="AR19">
        <v>2</v>
      </c>
      <c r="AS19">
        <v>3</v>
      </c>
      <c r="AT19">
        <v>4</v>
      </c>
      <c r="AU19">
        <v>3</v>
      </c>
      <c r="AV19" s="15">
        <v>1.8518518518518518E-4</v>
      </c>
      <c r="AW19">
        <v>2</v>
      </c>
      <c r="AX19">
        <v>3</v>
      </c>
      <c r="AY19">
        <v>4</v>
      </c>
      <c r="AZ19">
        <v>4</v>
      </c>
      <c r="BA19" s="15">
        <v>3.2407407407407406E-4</v>
      </c>
      <c r="BB19">
        <v>3</v>
      </c>
      <c r="BC19">
        <v>4</v>
      </c>
      <c r="BD19">
        <v>4</v>
      </c>
      <c r="BE19">
        <v>4</v>
      </c>
      <c r="BF19" s="15">
        <v>5.4398148148148144E-4</v>
      </c>
      <c r="BG19">
        <v>2</v>
      </c>
      <c r="BH19">
        <v>4</v>
      </c>
      <c r="BI19">
        <v>5</v>
      </c>
      <c r="BJ19">
        <v>3</v>
      </c>
      <c r="BL19">
        <v>0.5</v>
      </c>
      <c r="BM19">
        <v>0.5</v>
      </c>
      <c r="BN19">
        <v>0.4</v>
      </c>
      <c r="BO19">
        <v>0.4</v>
      </c>
      <c r="BP19">
        <v>0.6</v>
      </c>
      <c r="BQ19">
        <v>0.6</v>
      </c>
      <c r="BR19">
        <v>0.5</v>
      </c>
      <c r="BS19">
        <v>0.5</v>
      </c>
    </row>
    <row r="20" spans="2:71">
      <c r="B20" s="14" t="s">
        <v>34</v>
      </c>
      <c r="C20" t="s">
        <v>10</v>
      </c>
      <c r="D20">
        <v>25</v>
      </c>
      <c r="E20" t="s">
        <v>57</v>
      </c>
      <c r="F20">
        <v>36</v>
      </c>
      <c r="H20">
        <v>3</v>
      </c>
      <c r="I20">
        <v>3</v>
      </c>
      <c r="J20">
        <v>3</v>
      </c>
      <c r="K20">
        <v>4</v>
      </c>
      <c r="L20">
        <v>1</v>
      </c>
      <c r="M20">
        <v>1</v>
      </c>
      <c r="N20">
        <v>5</v>
      </c>
      <c r="O20">
        <v>5</v>
      </c>
      <c r="P20">
        <v>5</v>
      </c>
      <c r="Q20">
        <v>5</v>
      </c>
      <c r="R20">
        <v>5</v>
      </c>
      <c r="S20">
        <v>5</v>
      </c>
      <c r="T20">
        <v>1</v>
      </c>
      <c r="U20">
        <v>1</v>
      </c>
      <c r="V20">
        <v>2</v>
      </c>
      <c r="W20">
        <v>2</v>
      </c>
      <c r="X20">
        <v>1</v>
      </c>
      <c r="Y20">
        <v>1</v>
      </c>
      <c r="Z20">
        <v>3</v>
      </c>
      <c r="AA20">
        <v>3</v>
      </c>
      <c r="AB20">
        <v>4</v>
      </c>
      <c r="AC20">
        <v>2</v>
      </c>
      <c r="AD20">
        <v>3</v>
      </c>
      <c r="AE20">
        <v>4</v>
      </c>
      <c r="AG20" s="15">
        <v>1.1574074074074073E-4</v>
      </c>
      <c r="AH20">
        <v>2</v>
      </c>
      <c r="AI20">
        <v>2</v>
      </c>
      <c r="AJ20">
        <v>4</v>
      </c>
      <c r="AK20">
        <v>3</v>
      </c>
      <c r="AL20" s="15">
        <v>1.273148148148148E-4</v>
      </c>
      <c r="AM20">
        <v>2</v>
      </c>
      <c r="AN20">
        <v>2</v>
      </c>
      <c r="AO20">
        <v>4</v>
      </c>
      <c r="AP20">
        <v>4</v>
      </c>
      <c r="AQ20" s="15">
        <v>3.1250000000000001E-4</v>
      </c>
      <c r="AR20">
        <v>4</v>
      </c>
      <c r="AS20">
        <v>2</v>
      </c>
      <c r="AT20">
        <v>4</v>
      </c>
      <c r="AU20">
        <v>4</v>
      </c>
      <c r="AV20" s="15">
        <v>5.0925925925925921E-4</v>
      </c>
      <c r="AW20">
        <v>2</v>
      </c>
      <c r="AX20">
        <v>4</v>
      </c>
      <c r="AY20">
        <v>4</v>
      </c>
      <c r="AZ20">
        <v>3</v>
      </c>
      <c r="BA20" s="15">
        <v>3.4722222222222224E-4</v>
      </c>
      <c r="BB20">
        <v>2</v>
      </c>
      <c r="BC20">
        <v>3</v>
      </c>
      <c r="BD20">
        <v>4</v>
      </c>
      <c r="BE20">
        <v>3</v>
      </c>
      <c r="BF20" s="15">
        <v>1.1342592592592591E-3</v>
      </c>
      <c r="BG20">
        <v>2</v>
      </c>
      <c r="BH20">
        <v>5</v>
      </c>
      <c r="BI20">
        <v>5</v>
      </c>
      <c r="BJ20">
        <v>3</v>
      </c>
      <c r="BL20">
        <v>0.4</v>
      </c>
      <c r="BM20">
        <v>0.6</v>
      </c>
      <c r="BN20">
        <v>0.6</v>
      </c>
      <c r="BO20">
        <v>0.7</v>
      </c>
      <c r="BP20">
        <v>0.6</v>
      </c>
      <c r="BQ20">
        <v>0.6</v>
      </c>
      <c r="BR20">
        <v>0.5</v>
      </c>
      <c r="BS20">
        <v>0.6</v>
      </c>
    </row>
    <row r="21" spans="2:71">
      <c r="B21" s="14" t="s">
        <v>35</v>
      </c>
      <c r="C21" t="s">
        <v>10</v>
      </c>
      <c r="D21">
        <v>24</v>
      </c>
      <c r="E21" s="14" t="s">
        <v>58</v>
      </c>
      <c r="F21">
        <v>0</v>
      </c>
      <c r="H21">
        <v>4</v>
      </c>
      <c r="I21">
        <v>5</v>
      </c>
      <c r="J21">
        <v>4</v>
      </c>
      <c r="K21">
        <v>2</v>
      </c>
      <c r="L21">
        <v>2</v>
      </c>
      <c r="M21">
        <v>4</v>
      </c>
      <c r="N21">
        <v>4</v>
      </c>
      <c r="O21">
        <v>4</v>
      </c>
      <c r="P21">
        <v>5</v>
      </c>
      <c r="Q21">
        <v>3</v>
      </c>
      <c r="R21">
        <v>4</v>
      </c>
      <c r="S21">
        <v>4</v>
      </c>
      <c r="T21">
        <v>4</v>
      </c>
      <c r="U21">
        <v>5</v>
      </c>
      <c r="V21">
        <v>5</v>
      </c>
      <c r="W21">
        <v>4</v>
      </c>
      <c r="X21">
        <v>3</v>
      </c>
      <c r="Y21">
        <v>3</v>
      </c>
      <c r="Z21">
        <v>4</v>
      </c>
      <c r="AA21">
        <v>4</v>
      </c>
      <c r="AB21">
        <v>3</v>
      </c>
      <c r="AC21">
        <v>1</v>
      </c>
      <c r="AD21">
        <v>5</v>
      </c>
      <c r="AE21">
        <v>4</v>
      </c>
      <c r="AG21" s="15">
        <v>4.5138888888888892E-4</v>
      </c>
      <c r="AH21">
        <v>2</v>
      </c>
      <c r="AI21">
        <v>3</v>
      </c>
      <c r="AJ21">
        <v>4</v>
      </c>
      <c r="AK21">
        <v>4</v>
      </c>
      <c r="AL21" s="15">
        <v>3.5879629629629635E-4</v>
      </c>
      <c r="AM21">
        <v>4</v>
      </c>
      <c r="AN21">
        <v>2</v>
      </c>
      <c r="AO21">
        <v>4</v>
      </c>
      <c r="AP21">
        <v>5</v>
      </c>
      <c r="AQ21" s="15">
        <v>3.5879629629629635E-4</v>
      </c>
      <c r="AR21">
        <v>2</v>
      </c>
      <c r="AS21">
        <v>3</v>
      </c>
      <c r="AT21">
        <v>5</v>
      </c>
      <c r="AU21">
        <v>2</v>
      </c>
      <c r="AV21" s="15">
        <v>3.9351851851851852E-4</v>
      </c>
      <c r="AW21">
        <v>4</v>
      </c>
      <c r="AX21">
        <v>5</v>
      </c>
      <c r="AY21">
        <v>2</v>
      </c>
      <c r="AZ21">
        <v>4</v>
      </c>
      <c r="BA21" s="15">
        <v>2.6620370370370372E-4</v>
      </c>
      <c r="BB21">
        <v>2</v>
      </c>
      <c r="BC21">
        <v>6</v>
      </c>
      <c r="BD21">
        <v>4</v>
      </c>
      <c r="BE21">
        <v>4</v>
      </c>
      <c r="BF21" s="15">
        <v>6.5972222222222213E-4</v>
      </c>
      <c r="BG21">
        <v>4</v>
      </c>
      <c r="BH21">
        <v>10</v>
      </c>
      <c r="BI21">
        <v>4</v>
      </c>
      <c r="BJ21">
        <v>3</v>
      </c>
      <c r="BL21">
        <v>0.5</v>
      </c>
      <c r="BM21">
        <v>0.5</v>
      </c>
      <c r="BN21">
        <v>0.7</v>
      </c>
      <c r="BO21">
        <v>0.6</v>
      </c>
      <c r="BP21">
        <v>0.6</v>
      </c>
      <c r="BQ21">
        <v>0.7</v>
      </c>
      <c r="BR21">
        <v>0.5</v>
      </c>
      <c r="BS21">
        <v>0.4</v>
      </c>
    </row>
    <row r="22" spans="2:71">
      <c r="B22" s="14" t="s">
        <v>36</v>
      </c>
      <c r="C22" t="s">
        <v>10</v>
      </c>
      <c r="D22">
        <v>22</v>
      </c>
      <c r="E22" s="14" t="s">
        <v>59</v>
      </c>
      <c r="F22">
        <v>0</v>
      </c>
      <c r="H22">
        <v>3</v>
      </c>
      <c r="I22">
        <v>3</v>
      </c>
      <c r="J22">
        <v>4</v>
      </c>
      <c r="K22">
        <v>4</v>
      </c>
      <c r="L22">
        <v>2</v>
      </c>
      <c r="M22">
        <v>2</v>
      </c>
      <c r="N22">
        <v>4</v>
      </c>
      <c r="O22">
        <v>4</v>
      </c>
      <c r="P22">
        <v>3</v>
      </c>
      <c r="Q22">
        <v>4</v>
      </c>
      <c r="R22">
        <v>3</v>
      </c>
      <c r="S22">
        <v>3</v>
      </c>
      <c r="T22">
        <v>4</v>
      </c>
      <c r="U22">
        <v>4</v>
      </c>
      <c r="V22">
        <v>4</v>
      </c>
      <c r="W22">
        <v>4</v>
      </c>
      <c r="X22">
        <v>1</v>
      </c>
      <c r="Y22">
        <v>2</v>
      </c>
      <c r="Z22">
        <v>3</v>
      </c>
      <c r="AA22">
        <v>4</v>
      </c>
      <c r="AB22">
        <v>2</v>
      </c>
      <c r="AC22">
        <v>3</v>
      </c>
      <c r="AD22">
        <v>3</v>
      </c>
      <c r="AE22">
        <v>3</v>
      </c>
      <c r="AG22" s="15">
        <v>3.4722222222222224E-4</v>
      </c>
      <c r="AH22">
        <v>2</v>
      </c>
      <c r="AI22">
        <v>3</v>
      </c>
      <c r="AJ22">
        <v>2</v>
      </c>
      <c r="AK22">
        <v>2</v>
      </c>
      <c r="AL22" s="15">
        <v>2.7777777777777778E-4</v>
      </c>
      <c r="AM22">
        <v>2</v>
      </c>
      <c r="AN22">
        <v>3</v>
      </c>
      <c r="AO22">
        <v>3</v>
      </c>
      <c r="AP22">
        <v>4</v>
      </c>
      <c r="AQ22" s="15">
        <v>1.8518518518518518E-4</v>
      </c>
      <c r="AR22">
        <v>2</v>
      </c>
      <c r="AS22">
        <v>2</v>
      </c>
      <c r="AT22">
        <v>4</v>
      </c>
      <c r="AU22">
        <v>3</v>
      </c>
      <c r="AV22" s="15">
        <v>5.7870370370370378E-4</v>
      </c>
      <c r="AW22">
        <v>2</v>
      </c>
      <c r="AX22">
        <v>3</v>
      </c>
      <c r="AY22">
        <v>3</v>
      </c>
      <c r="AZ22">
        <v>3</v>
      </c>
      <c r="BA22" s="15">
        <v>4.6296296296296293E-4</v>
      </c>
      <c r="BB22">
        <v>2</v>
      </c>
      <c r="BC22">
        <v>3</v>
      </c>
      <c r="BD22">
        <v>3</v>
      </c>
      <c r="BE22">
        <v>4</v>
      </c>
      <c r="BF22" s="15">
        <v>1.8518518518518518E-4</v>
      </c>
      <c r="BG22">
        <v>2</v>
      </c>
      <c r="BH22">
        <v>3</v>
      </c>
      <c r="BI22">
        <v>4</v>
      </c>
      <c r="BJ22">
        <v>4</v>
      </c>
      <c r="BL22">
        <v>0.5</v>
      </c>
      <c r="BM22">
        <v>0.5</v>
      </c>
      <c r="BN22">
        <v>0.5</v>
      </c>
      <c r="BO22">
        <v>0.5</v>
      </c>
      <c r="BP22">
        <v>0.6</v>
      </c>
      <c r="BQ22">
        <v>0.7</v>
      </c>
      <c r="BR22">
        <v>0.4</v>
      </c>
      <c r="BS22">
        <v>0.4</v>
      </c>
    </row>
    <row r="23" spans="2:71">
      <c r="B23" s="14" t="s">
        <v>37</v>
      </c>
      <c r="C23" t="s">
        <v>10</v>
      </c>
      <c r="D23">
        <v>24</v>
      </c>
      <c r="E23" s="14" t="s">
        <v>59</v>
      </c>
      <c r="F23">
        <v>0</v>
      </c>
      <c r="H23">
        <v>4</v>
      </c>
      <c r="I23">
        <v>4</v>
      </c>
      <c r="J23">
        <v>5</v>
      </c>
      <c r="K23">
        <v>2</v>
      </c>
      <c r="L23">
        <v>2</v>
      </c>
      <c r="M23">
        <v>3</v>
      </c>
      <c r="N23">
        <v>3</v>
      </c>
      <c r="O23">
        <v>3</v>
      </c>
      <c r="P23">
        <v>4</v>
      </c>
      <c r="Q23">
        <v>2</v>
      </c>
      <c r="R23">
        <v>3</v>
      </c>
      <c r="S23">
        <v>3</v>
      </c>
      <c r="T23">
        <v>4</v>
      </c>
      <c r="U23">
        <v>4</v>
      </c>
      <c r="V23">
        <v>5</v>
      </c>
      <c r="W23">
        <v>3</v>
      </c>
      <c r="X23">
        <v>2</v>
      </c>
      <c r="Y23">
        <v>3</v>
      </c>
      <c r="Z23">
        <v>4</v>
      </c>
      <c r="AA23">
        <v>4</v>
      </c>
      <c r="AB23">
        <v>5</v>
      </c>
      <c r="AC23">
        <v>2</v>
      </c>
      <c r="AD23">
        <v>3</v>
      </c>
      <c r="AE23">
        <v>3</v>
      </c>
      <c r="AG23" s="15">
        <v>6.7129629629629625E-4</v>
      </c>
      <c r="AH23">
        <v>2</v>
      </c>
      <c r="AI23">
        <v>2</v>
      </c>
      <c r="AJ23">
        <v>3</v>
      </c>
      <c r="AK23">
        <v>4</v>
      </c>
      <c r="AL23" s="15">
        <v>2.6620370370370372E-4</v>
      </c>
      <c r="AM23">
        <v>2</v>
      </c>
      <c r="AN23">
        <v>3</v>
      </c>
      <c r="AO23">
        <v>3</v>
      </c>
      <c r="AP23">
        <v>4</v>
      </c>
      <c r="AQ23" s="15">
        <v>2.7777777777777778E-4</v>
      </c>
      <c r="AR23">
        <v>2</v>
      </c>
      <c r="AS23">
        <v>3</v>
      </c>
      <c r="AT23">
        <v>5</v>
      </c>
      <c r="AU23">
        <v>3</v>
      </c>
      <c r="AV23" s="15">
        <v>1.3888888888888889E-4</v>
      </c>
      <c r="AW23">
        <v>2</v>
      </c>
      <c r="AX23">
        <v>3</v>
      </c>
      <c r="AY23">
        <v>3</v>
      </c>
      <c r="AZ23">
        <v>4</v>
      </c>
      <c r="BA23" s="15">
        <v>2.5462962962962961E-4</v>
      </c>
      <c r="BB23">
        <v>2</v>
      </c>
      <c r="BC23">
        <v>4</v>
      </c>
      <c r="BD23">
        <v>4</v>
      </c>
      <c r="BE23">
        <v>3</v>
      </c>
      <c r="BF23" s="15">
        <v>4.0509259259259258E-4</v>
      </c>
      <c r="BG23">
        <v>2</v>
      </c>
      <c r="BH23">
        <v>3</v>
      </c>
      <c r="BI23">
        <v>4</v>
      </c>
      <c r="BJ23">
        <v>3</v>
      </c>
      <c r="BL23">
        <v>0.5</v>
      </c>
      <c r="BM23">
        <v>0.5</v>
      </c>
      <c r="BN23">
        <v>0.6</v>
      </c>
      <c r="BO23">
        <v>0.6</v>
      </c>
      <c r="BP23">
        <v>0.6</v>
      </c>
      <c r="BQ23">
        <v>0.6</v>
      </c>
      <c r="BR23">
        <v>0.5</v>
      </c>
      <c r="BS23">
        <v>0.5</v>
      </c>
    </row>
    <row r="24" spans="2:71">
      <c r="B24" s="14" t="s">
        <v>38</v>
      </c>
      <c r="C24" t="s">
        <v>10</v>
      </c>
      <c r="D24">
        <v>23</v>
      </c>
      <c r="E24" s="14" t="s">
        <v>58</v>
      </c>
      <c r="F24">
        <v>0</v>
      </c>
      <c r="H24">
        <v>4</v>
      </c>
      <c r="I24">
        <v>5</v>
      </c>
      <c r="J24">
        <v>5</v>
      </c>
      <c r="K24">
        <v>1</v>
      </c>
      <c r="L24">
        <v>2</v>
      </c>
      <c r="M24">
        <v>3</v>
      </c>
      <c r="N24">
        <v>5</v>
      </c>
      <c r="O24">
        <v>4</v>
      </c>
      <c r="P24">
        <v>4</v>
      </c>
      <c r="Q24">
        <v>2</v>
      </c>
      <c r="R24">
        <v>3</v>
      </c>
      <c r="S24">
        <v>4</v>
      </c>
      <c r="T24">
        <v>3</v>
      </c>
      <c r="U24">
        <v>3</v>
      </c>
      <c r="V24">
        <v>3</v>
      </c>
      <c r="W24">
        <v>2</v>
      </c>
      <c r="X24">
        <v>3</v>
      </c>
      <c r="Y24">
        <v>3</v>
      </c>
      <c r="Z24">
        <v>4</v>
      </c>
      <c r="AA24">
        <v>5</v>
      </c>
      <c r="AB24">
        <v>5</v>
      </c>
      <c r="AC24">
        <v>1</v>
      </c>
      <c r="AD24">
        <v>4</v>
      </c>
      <c r="AE24">
        <v>4</v>
      </c>
      <c r="AG24" s="15">
        <v>6.5972222222222213E-4</v>
      </c>
      <c r="AH24">
        <v>2</v>
      </c>
      <c r="AI24">
        <v>3</v>
      </c>
      <c r="AJ24">
        <v>2</v>
      </c>
      <c r="AK24">
        <v>4</v>
      </c>
      <c r="AL24" s="15">
        <v>9.1435185185185185E-4</v>
      </c>
      <c r="AM24">
        <v>3</v>
      </c>
      <c r="AN24">
        <v>4</v>
      </c>
      <c r="AO24">
        <v>3</v>
      </c>
      <c r="AP24">
        <v>3</v>
      </c>
      <c r="AQ24" s="15">
        <v>7.6388888888888893E-4</v>
      </c>
      <c r="AR24">
        <v>3</v>
      </c>
      <c r="AS24">
        <v>2</v>
      </c>
      <c r="AT24">
        <v>4</v>
      </c>
      <c r="AU24">
        <v>2</v>
      </c>
      <c r="AV24" s="15">
        <v>2.6620370370370372E-4</v>
      </c>
      <c r="AW24">
        <v>2</v>
      </c>
      <c r="AX24">
        <v>3</v>
      </c>
      <c r="AY24">
        <v>4</v>
      </c>
      <c r="AZ24">
        <v>4</v>
      </c>
      <c r="BA24" s="15">
        <v>4.1666666666666669E-4</v>
      </c>
      <c r="BB24">
        <v>3</v>
      </c>
      <c r="BC24">
        <v>3</v>
      </c>
      <c r="BD24">
        <v>4</v>
      </c>
      <c r="BE24">
        <v>3</v>
      </c>
      <c r="BF24" s="15">
        <v>3.4722222222222224E-4</v>
      </c>
      <c r="BG24">
        <v>3</v>
      </c>
      <c r="BH24">
        <v>3</v>
      </c>
      <c r="BI24">
        <v>4</v>
      </c>
      <c r="BJ24">
        <v>3</v>
      </c>
      <c r="BL24">
        <v>0.4</v>
      </c>
      <c r="BM24">
        <v>0.4</v>
      </c>
      <c r="BN24">
        <v>0.5</v>
      </c>
      <c r="BO24">
        <v>0.6</v>
      </c>
      <c r="BP24">
        <v>0.6</v>
      </c>
      <c r="BQ24">
        <v>0.5</v>
      </c>
      <c r="BR24">
        <v>0.4</v>
      </c>
      <c r="BS24">
        <v>0.4</v>
      </c>
    </row>
    <row r="25" spans="2:71">
      <c r="B25" s="14" t="s">
        <v>39</v>
      </c>
      <c r="C25" t="s">
        <v>10</v>
      </c>
      <c r="D25">
        <v>21</v>
      </c>
      <c r="E25" s="14" t="s">
        <v>59</v>
      </c>
      <c r="F25">
        <v>0</v>
      </c>
      <c r="H25">
        <v>5</v>
      </c>
      <c r="I25">
        <v>4</v>
      </c>
      <c r="J25">
        <v>5</v>
      </c>
      <c r="K25">
        <v>2</v>
      </c>
      <c r="L25">
        <v>3</v>
      </c>
      <c r="M25">
        <v>4</v>
      </c>
      <c r="N25">
        <v>2</v>
      </c>
      <c r="O25">
        <v>4</v>
      </c>
      <c r="P25">
        <v>3</v>
      </c>
      <c r="Q25">
        <v>3</v>
      </c>
      <c r="R25">
        <v>3</v>
      </c>
      <c r="S25">
        <v>4</v>
      </c>
      <c r="T25">
        <v>2</v>
      </c>
      <c r="U25">
        <v>3</v>
      </c>
      <c r="V25">
        <v>4</v>
      </c>
      <c r="W25">
        <v>3</v>
      </c>
      <c r="X25">
        <v>2</v>
      </c>
      <c r="Y25">
        <v>3</v>
      </c>
      <c r="Z25">
        <v>4</v>
      </c>
      <c r="AA25">
        <v>4</v>
      </c>
      <c r="AB25">
        <v>4</v>
      </c>
      <c r="AC25">
        <v>2</v>
      </c>
      <c r="AD25">
        <v>3</v>
      </c>
      <c r="AE25">
        <v>3</v>
      </c>
      <c r="AG25" s="15">
        <v>4.1666666666666669E-4</v>
      </c>
      <c r="AH25">
        <v>2</v>
      </c>
      <c r="AI25">
        <v>5</v>
      </c>
      <c r="AJ25">
        <v>2</v>
      </c>
      <c r="AK25">
        <v>2</v>
      </c>
      <c r="AL25" s="15">
        <v>1.7361111111111112E-4</v>
      </c>
      <c r="AM25">
        <v>2</v>
      </c>
      <c r="AN25">
        <v>2</v>
      </c>
      <c r="AO25">
        <v>3</v>
      </c>
      <c r="AP25">
        <v>4</v>
      </c>
      <c r="AQ25" s="15">
        <v>3.4722222222222224E-4</v>
      </c>
      <c r="AR25">
        <v>5</v>
      </c>
      <c r="AS25">
        <v>7</v>
      </c>
      <c r="AT25">
        <v>4</v>
      </c>
      <c r="AU25">
        <v>3</v>
      </c>
      <c r="AV25" s="15">
        <v>2.8935185185185189E-4</v>
      </c>
      <c r="AW25">
        <v>2</v>
      </c>
      <c r="AX25">
        <v>3</v>
      </c>
      <c r="AY25">
        <v>3</v>
      </c>
      <c r="AZ25">
        <v>3</v>
      </c>
      <c r="BA25" s="15">
        <v>2.4305555555555552E-4</v>
      </c>
      <c r="BB25">
        <v>2</v>
      </c>
      <c r="BC25">
        <v>3</v>
      </c>
      <c r="BD25">
        <v>4</v>
      </c>
      <c r="BE25">
        <v>4</v>
      </c>
      <c r="BF25" s="15">
        <v>1.8518518518518518E-4</v>
      </c>
      <c r="BG25">
        <v>2</v>
      </c>
      <c r="BH25">
        <v>3</v>
      </c>
      <c r="BI25">
        <v>5</v>
      </c>
      <c r="BJ25">
        <v>5</v>
      </c>
      <c r="BL25">
        <v>0.6</v>
      </c>
      <c r="BM25">
        <v>0.6</v>
      </c>
      <c r="BN25">
        <v>0.5</v>
      </c>
      <c r="BO25">
        <v>0.5</v>
      </c>
      <c r="BP25">
        <v>0.7</v>
      </c>
      <c r="BQ25">
        <v>0.7</v>
      </c>
      <c r="BR25">
        <v>0.5</v>
      </c>
      <c r="BS25">
        <v>0.4</v>
      </c>
    </row>
    <row r="26" spans="2:71">
      <c r="B26" s="14" t="s">
        <v>40</v>
      </c>
      <c r="C26" t="s">
        <v>11</v>
      </c>
      <c r="D26">
        <v>25</v>
      </c>
      <c r="E26" s="14" t="s">
        <v>58</v>
      </c>
      <c r="F26">
        <v>24</v>
      </c>
      <c r="H26">
        <v>5</v>
      </c>
      <c r="I26">
        <v>5</v>
      </c>
      <c r="J26">
        <v>5</v>
      </c>
      <c r="K26">
        <v>4</v>
      </c>
      <c r="L26">
        <v>1</v>
      </c>
      <c r="M26">
        <v>1</v>
      </c>
      <c r="N26">
        <v>4</v>
      </c>
      <c r="O26">
        <v>4</v>
      </c>
      <c r="P26">
        <v>4</v>
      </c>
      <c r="Q26">
        <v>4</v>
      </c>
      <c r="R26">
        <v>4</v>
      </c>
      <c r="S26">
        <v>4</v>
      </c>
      <c r="T26">
        <v>5</v>
      </c>
      <c r="U26">
        <v>5</v>
      </c>
      <c r="V26">
        <v>5</v>
      </c>
      <c r="W26">
        <v>3</v>
      </c>
      <c r="X26">
        <v>3</v>
      </c>
      <c r="Y26">
        <v>1</v>
      </c>
      <c r="Z26">
        <v>4</v>
      </c>
      <c r="AA26">
        <v>4</v>
      </c>
      <c r="AB26">
        <v>5</v>
      </c>
      <c r="AC26">
        <v>4</v>
      </c>
      <c r="AD26">
        <v>3</v>
      </c>
      <c r="AE26">
        <v>2</v>
      </c>
      <c r="AG26" s="15">
        <v>5.6712962962962956E-4</v>
      </c>
      <c r="AH26">
        <v>3</v>
      </c>
      <c r="AI26">
        <v>3</v>
      </c>
      <c r="AJ26">
        <v>3</v>
      </c>
      <c r="AK26">
        <v>2</v>
      </c>
      <c r="AL26" s="15">
        <v>2.7777777777777778E-4</v>
      </c>
      <c r="AM26">
        <v>2</v>
      </c>
      <c r="AN26">
        <v>2</v>
      </c>
      <c r="AO26">
        <v>4</v>
      </c>
      <c r="AP26">
        <v>3</v>
      </c>
      <c r="AQ26" s="15">
        <v>1.3888888888888889E-4</v>
      </c>
      <c r="AR26">
        <v>2</v>
      </c>
      <c r="AS26">
        <v>2</v>
      </c>
      <c r="AT26">
        <v>4</v>
      </c>
      <c r="AU26">
        <v>4</v>
      </c>
      <c r="AV26" s="15">
        <v>5.2083333333333333E-4</v>
      </c>
      <c r="AW26">
        <v>2</v>
      </c>
      <c r="AX26">
        <v>5</v>
      </c>
      <c r="AY26">
        <v>3</v>
      </c>
      <c r="AZ26">
        <v>4</v>
      </c>
      <c r="BA26" s="15">
        <v>3.9351851851851852E-4</v>
      </c>
      <c r="BB26">
        <v>3</v>
      </c>
      <c r="BC26">
        <v>4</v>
      </c>
      <c r="BD26">
        <v>4</v>
      </c>
      <c r="BE26">
        <v>4</v>
      </c>
      <c r="BF26" s="15">
        <v>3.2407407407407406E-4</v>
      </c>
      <c r="BG26">
        <v>2</v>
      </c>
      <c r="BH26">
        <v>5</v>
      </c>
      <c r="BI26">
        <v>2</v>
      </c>
      <c r="BJ26">
        <v>3</v>
      </c>
      <c r="BL26">
        <v>0.7</v>
      </c>
      <c r="BM26">
        <v>0.6</v>
      </c>
      <c r="BN26">
        <v>0.7</v>
      </c>
      <c r="BO26">
        <v>0.7</v>
      </c>
      <c r="BP26">
        <v>0.9</v>
      </c>
      <c r="BQ26">
        <v>0.8</v>
      </c>
      <c r="BR26">
        <v>0.5</v>
      </c>
      <c r="BS26">
        <v>0.6</v>
      </c>
    </row>
    <row r="27" spans="2:71">
      <c r="B27" s="14" t="s">
        <v>41</v>
      </c>
      <c r="C27" t="s">
        <v>11</v>
      </c>
      <c r="D27">
        <v>22</v>
      </c>
      <c r="E27" s="14" t="s">
        <v>59</v>
      </c>
      <c r="F27">
        <v>0</v>
      </c>
      <c r="H27">
        <v>3</v>
      </c>
      <c r="I27">
        <v>3</v>
      </c>
      <c r="J27">
        <v>3</v>
      </c>
      <c r="K27">
        <v>3</v>
      </c>
      <c r="L27">
        <v>1</v>
      </c>
      <c r="M27">
        <v>2</v>
      </c>
      <c r="N27">
        <v>4</v>
      </c>
      <c r="O27">
        <v>4</v>
      </c>
      <c r="P27">
        <v>3</v>
      </c>
      <c r="Q27">
        <v>3</v>
      </c>
      <c r="R27">
        <v>2</v>
      </c>
      <c r="S27">
        <v>2</v>
      </c>
      <c r="T27">
        <v>4</v>
      </c>
      <c r="U27">
        <v>4</v>
      </c>
      <c r="V27">
        <v>4</v>
      </c>
      <c r="W27">
        <v>3</v>
      </c>
      <c r="X27">
        <v>1</v>
      </c>
      <c r="Y27">
        <v>1</v>
      </c>
      <c r="Z27">
        <v>4</v>
      </c>
      <c r="AA27">
        <v>3</v>
      </c>
      <c r="AB27">
        <v>4</v>
      </c>
      <c r="AC27">
        <v>3</v>
      </c>
      <c r="AD27">
        <v>2</v>
      </c>
      <c r="AE27">
        <v>1</v>
      </c>
      <c r="AG27" s="15">
        <v>4.2824074074074075E-4</v>
      </c>
      <c r="AH27">
        <v>2</v>
      </c>
      <c r="AI27">
        <v>3</v>
      </c>
      <c r="AJ27">
        <v>3</v>
      </c>
      <c r="AK27">
        <v>4</v>
      </c>
      <c r="AL27" s="15">
        <v>2.4305555555555552E-4</v>
      </c>
      <c r="AM27">
        <v>2</v>
      </c>
      <c r="AN27">
        <v>3</v>
      </c>
      <c r="AO27">
        <v>3</v>
      </c>
      <c r="AP27">
        <v>3</v>
      </c>
      <c r="AQ27" s="15">
        <v>2.5462962962962961E-4</v>
      </c>
      <c r="AR27">
        <v>2</v>
      </c>
      <c r="AS27">
        <v>2</v>
      </c>
      <c r="AT27">
        <v>4</v>
      </c>
      <c r="AU27">
        <v>4</v>
      </c>
      <c r="AV27" s="15">
        <v>1.7361111111111112E-4</v>
      </c>
      <c r="AW27">
        <v>2</v>
      </c>
      <c r="AX27">
        <v>3</v>
      </c>
      <c r="AY27">
        <v>2</v>
      </c>
      <c r="AZ27">
        <v>4</v>
      </c>
      <c r="BA27" s="15">
        <v>1.7361111111111112E-4</v>
      </c>
      <c r="BB27">
        <v>2</v>
      </c>
      <c r="BC27">
        <v>3</v>
      </c>
      <c r="BD27">
        <v>4</v>
      </c>
      <c r="BE27">
        <v>5</v>
      </c>
      <c r="BF27" s="15">
        <v>2.5462962962962961E-4</v>
      </c>
      <c r="BG27">
        <v>2</v>
      </c>
      <c r="BH27">
        <v>3</v>
      </c>
      <c r="BI27">
        <v>4</v>
      </c>
      <c r="BJ27">
        <v>4</v>
      </c>
      <c r="BL27">
        <v>0.5</v>
      </c>
      <c r="BM27">
        <v>0.5</v>
      </c>
      <c r="BN27">
        <v>0.7</v>
      </c>
      <c r="BO27">
        <v>0.7</v>
      </c>
      <c r="BP27">
        <v>0.6</v>
      </c>
      <c r="BQ27">
        <v>0.6</v>
      </c>
      <c r="BR27">
        <v>0.5</v>
      </c>
      <c r="BS27">
        <v>0.6</v>
      </c>
    </row>
    <row r="28" spans="2:71">
      <c r="B28" s="14" t="s">
        <v>42</v>
      </c>
      <c r="C28" t="s">
        <v>11</v>
      </c>
      <c r="D28">
        <v>25</v>
      </c>
      <c r="E28" s="14" t="s">
        <v>59</v>
      </c>
      <c r="F28">
        <v>0</v>
      </c>
      <c r="H28">
        <v>4</v>
      </c>
      <c r="I28">
        <v>4</v>
      </c>
      <c r="J28">
        <v>2</v>
      </c>
      <c r="K28">
        <v>3.5</v>
      </c>
      <c r="L28">
        <v>2</v>
      </c>
      <c r="M28">
        <v>3.5</v>
      </c>
      <c r="N28">
        <v>5</v>
      </c>
      <c r="O28">
        <v>5</v>
      </c>
      <c r="P28">
        <v>5</v>
      </c>
      <c r="Q28">
        <v>5</v>
      </c>
      <c r="R28">
        <v>5</v>
      </c>
      <c r="S28">
        <v>5</v>
      </c>
      <c r="T28">
        <v>3</v>
      </c>
      <c r="U28">
        <v>4</v>
      </c>
      <c r="V28">
        <v>1.5</v>
      </c>
      <c r="W28">
        <v>2.5</v>
      </c>
      <c r="X28">
        <v>1</v>
      </c>
      <c r="Y28">
        <v>3</v>
      </c>
      <c r="Z28">
        <v>5</v>
      </c>
      <c r="AA28">
        <v>4</v>
      </c>
      <c r="AB28">
        <v>3.5</v>
      </c>
      <c r="AC28">
        <v>3</v>
      </c>
      <c r="AD28">
        <v>5</v>
      </c>
      <c r="AE28">
        <v>4</v>
      </c>
      <c r="AG28" s="15">
        <v>5.0925925925925921E-4</v>
      </c>
      <c r="AH28">
        <v>2</v>
      </c>
      <c r="AI28">
        <v>4</v>
      </c>
      <c r="AJ28">
        <v>3</v>
      </c>
      <c r="AK28">
        <v>4</v>
      </c>
      <c r="AL28" s="15">
        <v>1.8518518518518518E-4</v>
      </c>
      <c r="AM28">
        <v>1</v>
      </c>
      <c r="AN28">
        <v>3</v>
      </c>
      <c r="AO28">
        <v>5</v>
      </c>
      <c r="AP28">
        <v>5</v>
      </c>
      <c r="AQ28" s="15">
        <v>1.5046296296296297E-4</v>
      </c>
      <c r="AR28">
        <v>2</v>
      </c>
      <c r="AS28">
        <v>2</v>
      </c>
      <c r="AT28">
        <v>5</v>
      </c>
      <c r="AU28">
        <v>5</v>
      </c>
      <c r="AV28" s="15">
        <v>1.6203703703703703E-4</v>
      </c>
      <c r="AW28">
        <v>2</v>
      </c>
      <c r="AX28">
        <v>3</v>
      </c>
      <c r="AY28">
        <v>2</v>
      </c>
      <c r="AZ28">
        <v>4</v>
      </c>
      <c r="BA28" s="15">
        <v>3.9351851851851852E-4</v>
      </c>
      <c r="BB28">
        <v>2</v>
      </c>
      <c r="BC28">
        <v>5</v>
      </c>
      <c r="BD28">
        <v>5</v>
      </c>
      <c r="BE28">
        <v>5</v>
      </c>
      <c r="BF28" s="15">
        <v>1.0648148148148147E-3</v>
      </c>
      <c r="BG28">
        <v>4</v>
      </c>
      <c r="BH28">
        <v>6</v>
      </c>
      <c r="BI28">
        <v>4</v>
      </c>
      <c r="BJ28">
        <v>5</v>
      </c>
      <c r="BL28">
        <v>0.3</v>
      </c>
      <c r="BM28">
        <v>0.3</v>
      </c>
      <c r="BN28">
        <v>0.5</v>
      </c>
      <c r="BO28">
        <v>0.4</v>
      </c>
      <c r="BP28">
        <v>0.3</v>
      </c>
      <c r="BQ28">
        <v>0.3</v>
      </c>
      <c r="BR28">
        <v>0.2</v>
      </c>
      <c r="BS28">
        <v>0.2</v>
      </c>
    </row>
    <row r="29" spans="2:71">
      <c r="B29" s="14" t="s">
        <v>43</v>
      </c>
      <c r="C29" t="s">
        <v>12</v>
      </c>
      <c r="D29">
        <v>35</v>
      </c>
      <c r="E29" t="s">
        <v>57</v>
      </c>
      <c r="F29" s="14">
        <v>120</v>
      </c>
      <c r="H29">
        <v>4</v>
      </c>
      <c r="I29">
        <v>4</v>
      </c>
      <c r="J29">
        <v>4</v>
      </c>
      <c r="K29">
        <v>3</v>
      </c>
      <c r="L29">
        <v>2</v>
      </c>
      <c r="M29">
        <v>1</v>
      </c>
      <c r="N29">
        <v>4</v>
      </c>
      <c r="O29">
        <v>4</v>
      </c>
      <c r="P29">
        <v>2</v>
      </c>
      <c r="Q29">
        <v>3</v>
      </c>
      <c r="R29">
        <v>4</v>
      </c>
      <c r="S29">
        <v>4</v>
      </c>
      <c r="T29">
        <v>5</v>
      </c>
      <c r="U29">
        <v>4</v>
      </c>
      <c r="V29">
        <v>3</v>
      </c>
      <c r="W29">
        <v>3</v>
      </c>
      <c r="X29">
        <v>1</v>
      </c>
      <c r="Y29">
        <v>4</v>
      </c>
      <c r="Z29">
        <v>5</v>
      </c>
      <c r="AA29">
        <v>5</v>
      </c>
      <c r="AB29">
        <v>3</v>
      </c>
      <c r="AC29">
        <v>2</v>
      </c>
      <c r="AD29">
        <v>2</v>
      </c>
      <c r="AE29">
        <v>4</v>
      </c>
      <c r="AG29" s="15">
        <v>4.9768518518518521E-4</v>
      </c>
      <c r="AH29">
        <v>2</v>
      </c>
      <c r="AI29">
        <v>5</v>
      </c>
      <c r="AJ29">
        <v>3</v>
      </c>
      <c r="AK29">
        <v>4</v>
      </c>
      <c r="AL29" s="15">
        <v>3.2407407407407406E-4</v>
      </c>
      <c r="AM29">
        <v>2</v>
      </c>
      <c r="AN29">
        <v>4</v>
      </c>
      <c r="AO29">
        <v>3</v>
      </c>
      <c r="AP29">
        <v>3</v>
      </c>
      <c r="AQ29" s="15">
        <v>1.1574074074074073E-4</v>
      </c>
      <c r="AR29">
        <v>2</v>
      </c>
      <c r="AS29">
        <v>2</v>
      </c>
      <c r="AT29">
        <v>3</v>
      </c>
      <c r="AU29">
        <v>1</v>
      </c>
      <c r="AV29" s="15">
        <v>2.8935185185185189E-4</v>
      </c>
      <c r="AW29">
        <v>2</v>
      </c>
      <c r="AX29">
        <v>5</v>
      </c>
      <c r="AY29">
        <v>3</v>
      </c>
      <c r="AZ29">
        <v>3</v>
      </c>
      <c r="BA29" s="15">
        <v>3.9351851851851852E-4</v>
      </c>
      <c r="BB29">
        <v>2</v>
      </c>
      <c r="BC29">
        <v>8</v>
      </c>
      <c r="BD29">
        <v>4</v>
      </c>
      <c r="BE29">
        <v>4</v>
      </c>
      <c r="BF29" s="15">
        <v>2.6620370370370372E-4</v>
      </c>
      <c r="BG29">
        <v>3</v>
      </c>
      <c r="BH29">
        <v>3</v>
      </c>
      <c r="BI29">
        <v>5</v>
      </c>
      <c r="BJ29">
        <v>3</v>
      </c>
      <c r="BL29">
        <v>0.8</v>
      </c>
      <c r="BM29">
        <v>0.7</v>
      </c>
      <c r="BN29">
        <v>0.7</v>
      </c>
      <c r="BO29">
        <v>0.6</v>
      </c>
      <c r="BP29">
        <v>0.6</v>
      </c>
      <c r="BQ29">
        <v>0.5</v>
      </c>
      <c r="BR29">
        <v>0.4</v>
      </c>
      <c r="BS29">
        <v>0.4</v>
      </c>
    </row>
    <row r="30" spans="2:71">
      <c r="B30" s="14" t="s">
        <v>44</v>
      </c>
      <c r="C30" t="s">
        <v>13</v>
      </c>
      <c r="D30">
        <v>24</v>
      </c>
      <c r="E30" s="14" t="s">
        <v>59</v>
      </c>
      <c r="F30">
        <v>0</v>
      </c>
      <c r="H30">
        <v>5</v>
      </c>
      <c r="I30">
        <v>4</v>
      </c>
      <c r="J30">
        <v>4</v>
      </c>
      <c r="K30">
        <v>3</v>
      </c>
      <c r="L30">
        <v>2</v>
      </c>
      <c r="M30">
        <v>1</v>
      </c>
      <c r="N30">
        <v>4</v>
      </c>
      <c r="O30">
        <v>4</v>
      </c>
      <c r="P30">
        <v>4</v>
      </c>
      <c r="Q30">
        <v>3</v>
      </c>
      <c r="R30">
        <v>3</v>
      </c>
      <c r="S30">
        <v>4</v>
      </c>
      <c r="T30">
        <v>4</v>
      </c>
      <c r="U30">
        <v>4</v>
      </c>
      <c r="V30">
        <v>4</v>
      </c>
      <c r="W30">
        <v>2</v>
      </c>
      <c r="X30">
        <v>2</v>
      </c>
      <c r="Y30">
        <v>2</v>
      </c>
      <c r="Z30">
        <v>4</v>
      </c>
      <c r="AA30">
        <v>3</v>
      </c>
      <c r="AB30">
        <v>3</v>
      </c>
      <c r="AC30">
        <v>1</v>
      </c>
      <c r="AD30">
        <v>2</v>
      </c>
      <c r="AE30">
        <v>3</v>
      </c>
      <c r="AG30" s="15">
        <v>1.8518518518518518E-4</v>
      </c>
      <c r="AH30">
        <v>3</v>
      </c>
      <c r="AI30">
        <v>3</v>
      </c>
      <c r="AJ30">
        <v>4</v>
      </c>
      <c r="AK30">
        <v>5</v>
      </c>
      <c r="AL30" s="15">
        <v>3.4722222222222224E-4</v>
      </c>
      <c r="AM30">
        <v>1</v>
      </c>
      <c r="AN30">
        <v>3</v>
      </c>
      <c r="AO30">
        <v>4</v>
      </c>
      <c r="AP30">
        <v>4</v>
      </c>
      <c r="AQ30" s="15">
        <v>3.4722222222222224E-4</v>
      </c>
      <c r="AR30">
        <v>2</v>
      </c>
      <c r="AS30">
        <v>3</v>
      </c>
      <c r="AT30">
        <v>3</v>
      </c>
      <c r="AU30">
        <v>3</v>
      </c>
      <c r="AV30" s="15">
        <v>1.8518518518518518E-4</v>
      </c>
      <c r="AW30">
        <v>2</v>
      </c>
      <c r="AX30">
        <v>3</v>
      </c>
      <c r="AY30">
        <v>5</v>
      </c>
      <c r="AZ30">
        <v>5</v>
      </c>
      <c r="BA30" s="15">
        <v>1.5046296296296297E-4</v>
      </c>
      <c r="BB30">
        <v>2</v>
      </c>
      <c r="BC30">
        <v>3</v>
      </c>
      <c r="BD30">
        <v>5</v>
      </c>
      <c r="BE30">
        <v>5</v>
      </c>
      <c r="BF30" s="15">
        <v>4.8611111111111104E-4</v>
      </c>
      <c r="BG30">
        <v>5</v>
      </c>
      <c r="BH30">
        <v>3</v>
      </c>
      <c r="BI30">
        <v>3</v>
      </c>
      <c r="BJ30">
        <v>2</v>
      </c>
      <c r="BL30">
        <v>0.7</v>
      </c>
      <c r="BM30">
        <v>0.6</v>
      </c>
      <c r="BN30">
        <v>0.7</v>
      </c>
      <c r="BO30">
        <v>0.6</v>
      </c>
      <c r="BP30">
        <v>0.7</v>
      </c>
      <c r="BQ30">
        <v>0.6</v>
      </c>
      <c r="BR30">
        <v>0.5</v>
      </c>
      <c r="BS30">
        <v>0.5</v>
      </c>
    </row>
    <row r="31" spans="2:71">
      <c r="B31" s="14" t="s">
        <v>45</v>
      </c>
      <c r="C31" t="s">
        <v>14</v>
      </c>
      <c r="D31">
        <v>25</v>
      </c>
      <c r="E31" s="14" t="s">
        <v>58</v>
      </c>
      <c r="F31">
        <v>72</v>
      </c>
      <c r="H31">
        <v>4</v>
      </c>
      <c r="I31">
        <v>4</v>
      </c>
      <c r="J31">
        <v>4</v>
      </c>
      <c r="K31">
        <v>4</v>
      </c>
      <c r="L31">
        <v>1</v>
      </c>
      <c r="M31">
        <v>1</v>
      </c>
      <c r="N31">
        <v>4</v>
      </c>
      <c r="O31">
        <v>4</v>
      </c>
      <c r="P31">
        <v>4</v>
      </c>
      <c r="Q31">
        <v>4</v>
      </c>
      <c r="R31">
        <v>4</v>
      </c>
      <c r="S31">
        <v>4</v>
      </c>
      <c r="T31">
        <v>2</v>
      </c>
      <c r="U31">
        <v>2</v>
      </c>
      <c r="V31">
        <v>4</v>
      </c>
      <c r="W31">
        <v>4</v>
      </c>
      <c r="X31">
        <v>1</v>
      </c>
      <c r="Y31">
        <v>1</v>
      </c>
      <c r="Z31">
        <v>4</v>
      </c>
      <c r="AA31">
        <v>4</v>
      </c>
      <c r="AB31">
        <v>3</v>
      </c>
      <c r="AC31">
        <v>3</v>
      </c>
      <c r="AD31">
        <v>1</v>
      </c>
      <c r="AE31">
        <v>1</v>
      </c>
      <c r="AG31" s="15">
        <v>3.0092592592592595E-4</v>
      </c>
      <c r="AH31">
        <v>2</v>
      </c>
      <c r="AI31">
        <v>3</v>
      </c>
      <c r="AJ31">
        <v>1</v>
      </c>
      <c r="AK31">
        <v>4</v>
      </c>
      <c r="AL31" s="15">
        <v>1.8518518518518518E-4</v>
      </c>
      <c r="AM31">
        <v>2</v>
      </c>
      <c r="AN31">
        <v>2</v>
      </c>
      <c r="AO31">
        <v>4</v>
      </c>
      <c r="AP31">
        <v>4</v>
      </c>
      <c r="AQ31" s="15">
        <v>2.4305555555555552E-4</v>
      </c>
      <c r="AR31">
        <v>2</v>
      </c>
      <c r="AS31">
        <v>2</v>
      </c>
      <c r="AT31">
        <v>4</v>
      </c>
      <c r="AU31">
        <v>2</v>
      </c>
      <c r="AV31" s="15">
        <v>2.5462962962962961E-4</v>
      </c>
      <c r="AW31">
        <v>4</v>
      </c>
      <c r="AX31">
        <v>4</v>
      </c>
      <c r="AY31">
        <v>3</v>
      </c>
      <c r="AZ31">
        <v>4</v>
      </c>
      <c r="BA31" s="15">
        <v>1.6203703703703703E-4</v>
      </c>
      <c r="BB31">
        <v>2</v>
      </c>
      <c r="BC31">
        <v>3</v>
      </c>
      <c r="BD31">
        <v>4</v>
      </c>
      <c r="BE31">
        <v>4</v>
      </c>
      <c r="BF31" s="15">
        <v>4.6296296296296293E-4</v>
      </c>
      <c r="BG31">
        <v>2</v>
      </c>
      <c r="BH31">
        <v>3</v>
      </c>
      <c r="BI31">
        <v>4</v>
      </c>
      <c r="BJ31">
        <v>2</v>
      </c>
      <c r="BL31">
        <v>0.5</v>
      </c>
      <c r="BM31">
        <v>0.4</v>
      </c>
      <c r="BN31">
        <v>0.5</v>
      </c>
      <c r="BO31">
        <v>0.5</v>
      </c>
      <c r="BP31">
        <v>0.6</v>
      </c>
      <c r="BQ31">
        <v>0.6</v>
      </c>
      <c r="BR31">
        <v>0.3</v>
      </c>
      <c r="BS31">
        <v>0.3</v>
      </c>
    </row>
    <row r="32" spans="2:71">
      <c r="B32" s="14" t="s">
        <v>46</v>
      </c>
      <c r="C32" t="s">
        <v>14</v>
      </c>
      <c r="D32">
        <v>23</v>
      </c>
      <c r="E32" s="14" t="s">
        <v>58</v>
      </c>
      <c r="F32" s="14">
        <v>0</v>
      </c>
      <c r="H32">
        <v>4</v>
      </c>
      <c r="I32">
        <v>5</v>
      </c>
      <c r="J32">
        <v>5</v>
      </c>
      <c r="K32">
        <v>3</v>
      </c>
      <c r="L32">
        <v>1</v>
      </c>
      <c r="M32">
        <v>2</v>
      </c>
      <c r="N32">
        <v>3</v>
      </c>
      <c r="O32">
        <v>5</v>
      </c>
      <c r="P32">
        <v>3</v>
      </c>
      <c r="Q32">
        <v>4</v>
      </c>
      <c r="R32">
        <v>4</v>
      </c>
      <c r="S32">
        <v>5</v>
      </c>
      <c r="T32">
        <v>3</v>
      </c>
      <c r="U32">
        <v>3</v>
      </c>
      <c r="V32">
        <v>3</v>
      </c>
      <c r="W32">
        <v>3</v>
      </c>
      <c r="X32">
        <v>1</v>
      </c>
      <c r="Y32">
        <v>1</v>
      </c>
      <c r="Z32">
        <v>3</v>
      </c>
      <c r="AA32">
        <v>4</v>
      </c>
      <c r="AB32">
        <v>2</v>
      </c>
      <c r="AC32">
        <v>3</v>
      </c>
      <c r="AD32">
        <v>4</v>
      </c>
      <c r="AE32">
        <v>5</v>
      </c>
      <c r="AG32" s="15">
        <v>1.9675925925925926E-4</v>
      </c>
      <c r="AH32">
        <v>3</v>
      </c>
      <c r="AI32">
        <v>3</v>
      </c>
      <c r="AJ32">
        <v>4</v>
      </c>
      <c r="AK32">
        <v>4</v>
      </c>
      <c r="AL32" s="15">
        <v>2.4305555555555552E-4</v>
      </c>
      <c r="AM32">
        <v>2</v>
      </c>
      <c r="AN32">
        <v>3</v>
      </c>
      <c r="AO32">
        <v>5</v>
      </c>
      <c r="AP32">
        <v>4</v>
      </c>
      <c r="AQ32" s="15">
        <v>9.2592592592592585E-4</v>
      </c>
      <c r="AR32">
        <v>2</v>
      </c>
      <c r="AS32">
        <v>3</v>
      </c>
      <c r="AT32">
        <v>4</v>
      </c>
      <c r="AU32">
        <v>3</v>
      </c>
      <c r="AV32" s="15">
        <v>2.0833333333333335E-4</v>
      </c>
      <c r="AW32">
        <v>2</v>
      </c>
      <c r="AX32">
        <v>3</v>
      </c>
      <c r="AY32">
        <v>4</v>
      </c>
      <c r="AZ32">
        <v>4</v>
      </c>
      <c r="BA32" s="15">
        <v>2.3148148148148146E-4</v>
      </c>
      <c r="BB32">
        <v>2</v>
      </c>
      <c r="BC32">
        <v>3</v>
      </c>
      <c r="BD32">
        <v>5</v>
      </c>
      <c r="BE32">
        <v>5</v>
      </c>
      <c r="BF32" s="15">
        <v>8.3333333333333339E-4</v>
      </c>
      <c r="BG32">
        <v>3</v>
      </c>
      <c r="BH32">
        <v>4</v>
      </c>
      <c r="BI32">
        <v>4</v>
      </c>
      <c r="BJ32">
        <v>3</v>
      </c>
      <c r="BL32">
        <v>0.4</v>
      </c>
      <c r="BM32">
        <v>0.4</v>
      </c>
      <c r="BN32">
        <v>0.6</v>
      </c>
      <c r="BO32">
        <v>0.6</v>
      </c>
      <c r="BP32">
        <v>0.8</v>
      </c>
      <c r="BQ32">
        <v>0.7</v>
      </c>
      <c r="BR32">
        <v>0.5</v>
      </c>
      <c r="BS32">
        <v>0.5</v>
      </c>
    </row>
    <row r="33" spans="2:71">
      <c r="B33" s="14" t="s">
        <v>47</v>
      </c>
      <c r="C33" t="s">
        <v>14</v>
      </c>
      <c r="D33">
        <v>23</v>
      </c>
      <c r="E33" s="14" t="s">
        <v>58</v>
      </c>
      <c r="F33" s="14">
        <v>0</v>
      </c>
      <c r="H33">
        <v>4</v>
      </c>
      <c r="I33">
        <v>5</v>
      </c>
      <c r="J33">
        <v>4</v>
      </c>
      <c r="K33">
        <v>4</v>
      </c>
      <c r="L33">
        <v>1</v>
      </c>
      <c r="M33">
        <v>2</v>
      </c>
      <c r="N33">
        <v>3</v>
      </c>
      <c r="O33">
        <v>3</v>
      </c>
      <c r="P33">
        <v>4</v>
      </c>
      <c r="Q33">
        <v>4</v>
      </c>
      <c r="R33">
        <v>3</v>
      </c>
      <c r="S33">
        <v>3</v>
      </c>
      <c r="T33">
        <v>5</v>
      </c>
      <c r="U33">
        <v>4</v>
      </c>
      <c r="V33">
        <v>4</v>
      </c>
      <c r="W33">
        <v>3</v>
      </c>
      <c r="X33">
        <v>1</v>
      </c>
      <c r="Y33">
        <v>1</v>
      </c>
      <c r="Z33">
        <v>4</v>
      </c>
      <c r="AA33">
        <v>4</v>
      </c>
      <c r="AB33">
        <v>2</v>
      </c>
      <c r="AC33">
        <v>1</v>
      </c>
      <c r="AD33">
        <v>2</v>
      </c>
      <c r="AE33">
        <v>2</v>
      </c>
      <c r="AG33" s="15">
        <v>3.2407407407407406E-4</v>
      </c>
      <c r="AH33">
        <v>3</v>
      </c>
      <c r="AI33">
        <v>2</v>
      </c>
      <c r="AJ33">
        <v>3</v>
      </c>
      <c r="AK33">
        <v>3</v>
      </c>
      <c r="AL33" s="15">
        <v>1.6203703703703703E-4</v>
      </c>
      <c r="AM33">
        <v>2</v>
      </c>
      <c r="AN33">
        <v>2</v>
      </c>
      <c r="AO33">
        <v>4</v>
      </c>
      <c r="AP33">
        <v>4</v>
      </c>
      <c r="AQ33" s="15">
        <v>1.7361111111111112E-4</v>
      </c>
      <c r="AR33">
        <v>2</v>
      </c>
      <c r="AS33">
        <v>2</v>
      </c>
      <c r="AT33">
        <v>5</v>
      </c>
      <c r="AU33">
        <v>4</v>
      </c>
      <c r="AV33" s="15">
        <v>2.6620370370370372E-4</v>
      </c>
      <c r="AW33">
        <v>2</v>
      </c>
      <c r="AX33">
        <v>3</v>
      </c>
      <c r="AY33">
        <v>3</v>
      </c>
      <c r="AZ33">
        <v>3</v>
      </c>
      <c r="BA33" s="15">
        <v>3.4722222222222224E-4</v>
      </c>
      <c r="BB33">
        <v>2</v>
      </c>
      <c r="BC33">
        <v>3</v>
      </c>
      <c r="BD33">
        <v>4</v>
      </c>
      <c r="BE33">
        <v>4</v>
      </c>
      <c r="BF33" s="15">
        <v>3.4722222222222224E-4</v>
      </c>
      <c r="BG33">
        <v>3</v>
      </c>
      <c r="BH33">
        <v>3</v>
      </c>
      <c r="BI33">
        <v>4</v>
      </c>
      <c r="BJ33">
        <v>3</v>
      </c>
      <c r="BL33">
        <v>0.5</v>
      </c>
      <c r="BM33">
        <v>0.5</v>
      </c>
      <c r="BN33">
        <v>0.6</v>
      </c>
      <c r="BO33">
        <v>0.7</v>
      </c>
      <c r="BP33">
        <v>0.8</v>
      </c>
      <c r="BQ33">
        <v>0.8</v>
      </c>
      <c r="BR33">
        <v>0.6</v>
      </c>
      <c r="BS33">
        <v>0.6</v>
      </c>
    </row>
    <row r="34" spans="2:71">
      <c r="B34" s="14" t="s">
        <v>48</v>
      </c>
      <c r="C34" t="s">
        <v>15</v>
      </c>
      <c r="D34">
        <v>20</v>
      </c>
      <c r="E34" s="14" t="s">
        <v>59</v>
      </c>
      <c r="F34">
        <v>0</v>
      </c>
      <c r="H34">
        <v>5</v>
      </c>
      <c r="I34">
        <v>5</v>
      </c>
      <c r="J34">
        <v>4</v>
      </c>
      <c r="K34">
        <v>4</v>
      </c>
      <c r="L34">
        <v>2</v>
      </c>
      <c r="M34">
        <v>3</v>
      </c>
      <c r="N34">
        <v>5</v>
      </c>
      <c r="O34">
        <v>5</v>
      </c>
      <c r="P34">
        <v>4</v>
      </c>
      <c r="Q34">
        <v>4</v>
      </c>
      <c r="R34">
        <v>3</v>
      </c>
      <c r="S34">
        <v>5</v>
      </c>
      <c r="T34">
        <v>5</v>
      </c>
      <c r="U34">
        <v>5</v>
      </c>
      <c r="V34">
        <v>4</v>
      </c>
      <c r="W34">
        <v>3</v>
      </c>
      <c r="X34">
        <v>2</v>
      </c>
      <c r="Y34">
        <v>2</v>
      </c>
      <c r="Z34">
        <v>5</v>
      </c>
      <c r="AA34">
        <v>5</v>
      </c>
      <c r="AB34">
        <v>3</v>
      </c>
      <c r="AC34">
        <v>1</v>
      </c>
      <c r="AD34">
        <v>3</v>
      </c>
      <c r="AE34">
        <v>2</v>
      </c>
      <c r="AG34" s="15">
        <v>3.2407407407407406E-4</v>
      </c>
      <c r="AH34">
        <v>2</v>
      </c>
      <c r="AI34">
        <v>3</v>
      </c>
      <c r="AJ34">
        <v>2</v>
      </c>
      <c r="AK34">
        <v>2</v>
      </c>
      <c r="AL34" s="15">
        <v>3.1250000000000001E-4</v>
      </c>
      <c r="AM34">
        <v>2</v>
      </c>
      <c r="AN34">
        <v>2</v>
      </c>
      <c r="AO34">
        <v>4</v>
      </c>
      <c r="AP34">
        <v>3</v>
      </c>
      <c r="AQ34" s="15">
        <v>2.7777777777777778E-4</v>
      </c>
      <c r="AR34">
        <v>2</v>
      </c>
      <c r="AS34">
        <v>5</v>
      </c>
      <c r="AT34">
        <v>5</v>
      </c>
      <c r="AU34">
        <v>5</v>
      </c>
      <c r="AV34" s="15">
        <v>1.8518518518518518E-4</v>
      </c>
      <c r="AW34">
        <v>2</v>
      </c>
      <c r="AX34">
        <v>3</v>
      </c>
      <c r="AY34">
        <v>3</v>
      </c>
      <c r="AZ34">
        <v>5</v>
      </c>
      <c r="BA34" s="15">
        <v>1.1574074074074073E-4</v>
      </c>
      <c r="BB34">
        <v>2</v>
      </c>
      <c r="BC34">
        <v>3</v>
      </c>
      <c r="BD34">
        <v>5</v>
      </c>
      <c r="BE34">
        <v>5</v>
      </c>
      <c r="BF34" s="15">
        <v>1.5046296296296297E-4</v>
      </c>
      <c r="BG34">
        <v>2</v>
      </c>
      <c r="BH34">
        <v>3</v>
      </c>
      <c r="BI34">
        <v>5</v>
      </c>
      <c r="BJ34">
        <v>3</v>
      </c>
      <c r="BL34">
        <v>0.6</v>
      </c>
      <c r="BM34">
        <v>0.5</v>
      </c>
      <c r="BN34">
        <v>0.8</v>
      </c>
      <c r="BO34">
        <v>0.7</v>
      </c>
      <c r="BP34">
        <v>0.8</v>
      </c>
      <c r="BQ34">
        <v>0.8</v>
      </c>
      <c r="BR34">
        <v>0.6</v>
      </c>
      <c r="BS34">
        <v>0.6</v>
      </c>
    </row>
    <row r="35" spans="2:71">
      <c r="B35" s="14" t="s">
        <v>49</v>
      </c>
      <c r="C35" t="s">
        <v>15</v>
      </c>
      <c r="D35">
        <v>23</v>
      </c>
      <c r="E35" s="14" t="s">
        <v>58</v>
      </c>
      <c r="F35">
        <v>24</v>
      </c>
      <c r="H35">
        <v>4</v>
      </c>
      <c r="I35">
        <v>3</v>
      </c>
      <c r="J35">
        <v>4</v>
      </c>
      <c r="K35">
        <v>3</v>
      </c>
      <c r="L35">
        <v>2</v>
      </c>
      <c r="M35">
        <v>2</v>
      </c>
      <c r="N35">
        <v>4.5</v>
      </c>
      <c r="O35">
        <v>4</v>
      </c>
      <c r="P35">
        <v>4</v>
      </c>
      <c r="Q35">
        <v>4</v>
      </c>
      <c r="R35">
        <v>4</v>
      </c>
      <c r="S35">
        <v>4</v>
      </c>
      <c r="T35">
        <v>3.5</v>
      </c>
      <c r="U35">
        <v>3</v>
      </c>
      <c r="V35">
        <v>4</v>
      </c>
      <c r="W35">
        <v>3</v>
      </c>
      <c r="X35">
        <v>2</v>
      </c>
      <c r="Y35">
        <v>1</v>
      </c>
      <c r="Z35">
        <v>4</v>
      </c>
      <c r="AA35">
        <v>3</v>
      </c>
      <c r="AB35">
        <v>3</v>
      </c>
      <c r="AC35">
        <v>2</v>
      </c>
      <c r="AD35">
        <v>4</v>
      </c>
      <c r="AE35">
        <v>3</v>
      </c>
      <c r="AG35" s="15">
        <v>4.2824074074074075E-4</v>
      </c>
      <c r="AH35">
        <v>2</v>
      </c>
      <c r="AI35">
        <v>3</v>
      </c>
      <c r="AJ35">
        <v>4.5</v>
      </c>
      <c r="AK35">
        <v>4.5</v>
      </c>
      <c r="AL35" s="15">
        <v>4.3981481481481481E-4</v>
      </c>
      <c r="AM35">
        <v>2</v>
      </c>
      <c r="AN35">
        <v>2</v>
      </c>
      <c r="AO35">
        <v>4.5</v>
      </c>
      <c r="AP35">
        <v>4.5</v>
      </c>
      <c r="AQ35" s="15">
        <v>3.1250000000000001E-4</v>
      </c>
      <c r="AR35">
        <v>2</v>
      </c>
      <c r="AS35">
        <v>2</v>
      </c>
      <c r="AT35">
        <v>3.5</v>
      </c>
      <c r="AU35">
        <v>3</v>
      </c>
      <c r="AV35" s="15">
        <v>1.6203703703703703E-4</v>
      </c>
      <c r="AW35">
        <v>2</v>
      </c>
      <c r="AX35">
        <v>3</v>
      </c>
      <c r="AY35">
        <v>4</v>
      </c>
      <c r="AZ35">
        <v>4.5</v>
      </c>
      <c r="BA35" s="15">
        <v>6.134259259259259E-4</v>
      </c>
      <c r="BB35">
        <v>2</v>
      </c>
      <c r="BC35">
        <v>3</v>
      </c>
      <c r="BD35">
        <v>5</v>
      </c>
      <c r="BE35">
        <v>5</v>
      </c>
      <c r="BF35" s="15">
        <v>4.3981481481481481E-4</v>
      </c>
      <c r="BG35">
        <v>2</v>
      </c>
      <c r="BH35">
        <v>3</v>
      </c>
      <c r="BI35">
        <v>4</v>
      </c>
      <c r="BJ35">
        <v>3</v>
      </c>
      <c r="BL35">
        <v>0.5</v>
      </c>
      <c r="BM35">
        <v>0.4</v>
      </c>
      <c r="BN35">
        <v>0.5</v>
      </c>
      <c r="BO35">
        <v>0.6</v>
      </c>
      <c r="BP35">
        <v>0.6</v>
      </c>
      <c r="BQ35">
        <v>0.7</v>
      </c>
      <c r="BR35">
        <v>0.6</v>
      </c>
      <c r="BS35">
        <v>0.6</v>
      </c>
    </row>
    <row r="36" spans="2:71">
      <c r="B36" s="14" t="s">
        <v>50</v>
      </c>
      <c r="C36" t="s">
        <v>15</v>
      </c>
      <c r="D36">
        <v>23</v>
      </c>
      <c r="E36" s="14" t="s">
        <v>58</v>
      </c>
      <c r="F36">
        <v>12</v>
      </c>
      <c r="H36">
        <v>4</v>
      </c>
      <c r="I36">
        <v>4</v>
      </c>
      <c r="J36">
        <v>5</v>
      </c>
      <c r="K36">
        <v>2</v>
      </c>
      <c r="L36">
        <v>2</v>
      </c>
      <c r="M36">
        <v>3</v>
      </c>
      <c r="N36">
        <v>4</v>
      </c>
      <c r="O36">
        <v>4</v>
      </c>
      <c r="P36">
        <v>5</v>
      </c>
      <c r="Q36">
        <v>2</v>
      </c>
      <c r="R36">
        <v>4</v>
      </c>
      <c r="S36">
        <v>4</v>
      </c>
      <c r="T36">
        <v>4</v>
      </c>
      <c r="U36">
        <v>4</v>
      </c>
      <c r="V36">
        <v>5</v>
      </c>
      <c r="W36">
        <v>2</v>
      </c>
      <c r="X36">
        <v>2</v>
      </c>
      <c r="Y36">
        <v>3</v>
      </c>
      <c r="Z36">
        <v>5</v>
      </c>
      <c r="AA36">
        <v>5</v>
      </c>
      <c r="AB36">
        <v>5</v>
      </c>
      <c r="AC36">
        <v>2</v>
      </c>
      <c r="AD36">
        <v>4</v>
      </c>
      <c r="AE36">
        <v>4</v>
      </c>
      <c r="AG36" s="15">
        <v>1.7361111111111112E-4</v>
      </c>
      <c r="AH36">
        <v>2</v>
      </c>
      <c r="AI36">
        <v>3</v>
      </c>
      <c r="AJ36">
        <v>3</v>
      </c>
      <c r="AK36">
        <v>4</v>
      </c>
      <c r="AL36" s="15">
        <v>1.1574074074074073E-4</v>
      </c>
      <c r="AM36">
        <v>2</v>
      </c>
      <c r="AN36">
        <v>2</v>
      </c>
      <c r="AO36">
        <v>4</v>
      </c>
      <c r="AP36">
        <v>5</v>
      </c>
      <c r="AQ36" s="15">
        <v>2.199074074074074E-4</v>
      </c>
      <c r="AR36">
        <v>3</v>
      </c>
      <c r="AS36">
        <v>3</v>
      </c>
      <c r="AT36">
        <v>5</v>
      </c>
      <c r="AU36">
        <v>3</v>
      </c>
      <c r="AV36" s="15">
        <v>1.6203703703703703E-4</v>
      </c>
      <c r="AW36">
        <v>2</v>
      </c>
      <c r="AX36">
        <v>3</v>
      </c>
      <c r="AY36">
        <v>4</v>
      </c>
      <c r="AZ36">
        <v>4</v>
      </c>
      <c r="BA36" s="15">
        <v>1.9675925925925926E-4</v>
      </c>
      <c r="BB36">
        <v>2</v>
      </c>
      <c r="BC36">
        <v>3</v>
      </c>
      <c r="BD36">
        <v>4</v>
      </c>
      <c r="BE36">
        <v>4</v>
      </c>
      <c r="BF36" s="15">
        <v>1.9675925925925926E-4</v>
      </c>
      <c r="BG36">
        <v>2</v>
      </c>
      <c r="BH36">
        <v>3</v>
      </c>
      <c r="BI36">
        <v>4</v>
      </c>
      <c r="BJ36">
        <v>4</v>
      </c>
      <c r="BL36">
        <v>0.3</v>
      </c>
      <c r="BM36">
        <v>0.3</v>
      </c>
      <c r="BN36">
        <v>0.5</v>
      </c>
      <c r="BO36">
        <v>0.5</v>
      </c>
      <c r="BP36">
        <v>0.5</v>
      </c>
      <c r="BQ36">
        <v>0.6</v>
      </c>
      <c r="BR36">
        <v>0.4</v>
      </c>
      <c r="BS36">
        <v>0.4</v>
      </c>
    </row>
    <row r="37" spans="2:71">
      <c r="B37" s="14" t="s">
        <v>51</v>
      </c>
      <c r="C37" t="s">
        <v>15</v>
      </c>
      <c r="D37">
        <v>22</v>
      </c>
      <c r="E37" s="14" t="s">
        <v>59</v>
      </c>
      <c r="F37">
        <v>0</v>
      </c>
      <c r="H37">
        <v>3</v>
      </c>
      <c r="I37">
        <v>3</v>
      </c>
      <c r="J37">
        <v>3</v>
      </c>
      <c r="K37">
        <v>2</v>
      </c>
      <c r="L37">
        <v>2</v>
      </c>
      <c r="M37">
        <v>3</v>
      </c>
      <c r="N37">
        <v>3</v>
      </c>
      <c r="O37">
        <v>3</v>
      </c>
      <c r="P37">
        <v>3</v>
      </c>
      <c r="Q37">
        <v>2</v>
      </c>
      <c r="R37">
        <v>3</v>
      </c>
      <c r="S37">
        <v>3</v>
      </c>
      <c r="T37">
        <v>3</v>
      </c>
      <c r="U37">
        <v>3</v>
      </c>
      <c r="V37">
        <v>3</v>
      </c>
      <c r="W37">
        <v>2</v>
      </c>
      <c r="X37">
        <v>2</v>
      </c>
      <c r="Y37">
        <v>3</v>
      </c>
      <c r="Z37">
        <v>4</v>
      </c>
      <c r="AA37">
        <v>3</v>
      </c>
      <c r="AB37">
        <v>4</v>
      </c>
      <c r="AC37">
        <v>1</v>
      </c>
      <c r="AD37">
        <v>3</v>
      </c>
      <c r="AE37">
        <v>3</v>
      </c>
      <c r="AG37" s="15">
        <v>3.7037037037037035E-4</v>
      </c>
      <c r="AH37">
        <v>2</v>
      </c>
      <c r="AI37">
        <v>4</v>
      </c>
      <c r="AJ37">
        <v>2</v>
      </c>
      <c r="AK37">
        <v>3</v>
      </c>
      <c r="AL37" s="15">
        <v>1.7361111111111112E-4</v>
      </c>
      <c r="AM37">
        <v>2</v>
      </c>
      <c r="AN37">
        <v>2</v>
      </c>
      <c r="AO37">
        <v>3</v>
      </c>
      <c r="AP37">
        <v>3</v>
      </c>
      <c r="AQ37" s="15">
        <v>1.3888888888888889E-4</v>
      </c>
      <c r="AR37">
        <v>2</v>
      </c>
      <c r="AS37">
        <v>2</v>
      </c>
      <c r="AT37">
        <v>4</v>
      </c>
      <c r="AU37">
        <v>2</v>
      </c>
      <c r="AV37" s="15">
        <v>4.3981481481481481E-4</v>
      </c>
      <c r="AW37">
        <v>2</v>
      </c>
      <c r="AX37">
        <v>3</v>
      </c>
      <c r="AY37">
        <v>3</v>
      </c>
      <c r="AZ37">
        <v>4</v>
      </c>
      <c r="BA37" s="15">
        <v>1.6203703703703703E-4</v>
      </c>
      <c r="BB37">
        <v>2</v>
      </c>
      <c r="BC37">
        <v>3</v>
      </c>
      <c r="BD37">
        <v>3</v>
      </c>
      <c r="BE37">
        <v>2</v>
      </c>
      <c r="BF37" s="15">
        <v>3.1250000000000001E-4</v>
      </c>
      <c r="BG37">
        <v>2</v>
      </c>
      <c r="BH37">
        <v>3</v>
      </c>
      <c r="BI37">
        <v>3</v>
      </c>
      <c r="BJ37">
        <v>2</v>
      </c>
      <c r="BL37">
        <v>0.6</v>
      </c>
      <c r="BM37">
        <v>0.6</v>
      </c>
      <c r="BN37">
        <v>0.7</v>
      </c>
      <c r="BO37">
        <v>0.7</v>
      </c>
      <c r="BP37">
        <v>1</v>
      </c>
      <c r="BQ37">
        <v>0.9</v>
      </c>
      <c r="BR37">
        <v>0.6</v>
      </c>
      <c r="BS37">
        <v>0.5</v>
      </c>
    </row>
    <row r="38" spans="2:71">
      <c r="B38" s="14" t="s">
        <v>52</v>
      </c>
      <c r="C38" t="s">
        <v>16</v>
      </c>
      <c r="D38">
        <v>23</v>
      </c>
      <c r="E38" s="14" t="s">
        <v>58</v>
      </c>
      <c r="F38">
        <v>0</v>
      </c>
      <c r="H38">
        <v>3</v>
      </c>
      <c r="I38">
        <v>3</v>
      </c>
      <c r="J38">
        <v>4</v>
      </c>
      <c r="K38">
        <v>2</v>
      </c>
      <c r="L38">
        <v>3</v>
      </c>
      <c r="M38">
        <v>5</v>
      </c>
      <c r="N38">
        <v>3</v>
      </c>
      <c r="O38">
        <v>3</v>
      </c>
      <c r="P38">
        <v>4</v>
      </c>
      <c r="Q38">
        <v>2</v>
      </c>
      <c r="R38">
        <v>2</v>
      </c>
      <c r="S38">
        <v>4</v>
      </c>
      <c r="T38">
        <v>3</v>
      </c>
      <c r="U38">
        <v>4</v>
      </c>
      <c r="V38">
        <v>3</v>
      </c>
      <c r="W38">
        <v>2</v>
      </c>
      <c r="X38">
        <v>2</v>
      </c>
      <c r="Y38">
        <v>3</v>
      </c>
      <c r="Z38">
        <v>3</v>
      </c>
      <c r="AA38">
        <v>4</v>
      </c>
      <c r="AB38">
        <v>4</v>
      </c>
      <c r="AC38">
        <v>2</v>
      </c>
      <c r="AD38">
        <v>4</v>
      </c>
      <c r="AE38">
        <v>3</v>
      </c>
      <c r="AG38" s="15">
        <v>1.9675925925925926E-4</v>
      </c>
      <c r="AH38">
        <v>2</v>
      </c>
      <c r="AI38">
        <v>3</v>
      </c>
      <c r="AJ38">
        <v>2</v>
      </c>
      <c r="AK38">
        <v>4</v>
      </c>
      <c r="AL38" s="15">
        <v>1.7361111111111112E-4</v>
      </c>
      <c r="AM38">
        <v>2</v>
      </c>
      <c r="AN38">
        <v>2</v>
      </c>
      <c r="AO38">
        <v>4</v>
      </c>
      <c r="AP38">
        <v>3</v>
      </c>
      <c r="AQ38" s="15">
        <v>2.5462962962962961E-4</v>
      </c>
      <c r="AR38">
        <v>2</v>
      </c>
      <c r="AS38">
        <v>2</v>
      </c>
      <c r="AT38">
        <v>5</v>
      </c>
      <c r="AU38">
        <v>3</v>
      </c>
      <c r="AV38" s="15">
        <v>2.3148148148148146E-4</v>
      </c>
      <c r="AW38">
        <v>2</v>
      </c>
      <c r="AX38">
        <v>3</v>
      </c>
      <c r="AY38">
        <v>2</v>
      </c>
      <c r="AZ38">
        <v>4</v>
      </c>
      <c r="BA38" s="15">
        <v>2.6620370370370372E-4</v>
      </c>
      <c r="BB38">
        <v>2</v>
      </c>
      <c r="BC38">
        <v>3</v>
      </c>
      <c r="BD38">
        <v>3</v>
      </c>
      <c r="BE38">
        <v>4</v>
      </c>
      <c r="BF38" s="15">
        <v>3.8194444444444446E-4</v>
      </c>
      <c r="BG38">
        <v>3</v>
      </c>
      <c r="BH38">
        <v>3</v>
      </c>
      <c r="BI38">
        <v>4</v>
      </c>
      <c r="BJ38">
        <v>2</v>
      </c>
      <c r="BL38">
        <v>0.5</v>
      </c>
      <c r="BM38">
        <v>0.5</v>
      </c>
      <c r="BN38">
        <v>0.5</v>
      </c>
      <c r="BO38">
        <v>0.5</v>
      </c>
      <c r="BP38">
        <v>0.6</v>
      </c>
      <c r="BQ38">
        <v>0.6</v>
      </c>
      <c r="BR38">
        <v>0.4</v>
      </c>
      <c r="BS38">
        <v>0.5</v>
      </c>
    </row>
    <row r="39" spans="2:71">
      <c r="B39" s="14" t="s">
        <v>53</v>
      </c>
      <c r="C39" t="s">
        <v>17</v>
      </c>
      <c r="D39">
        <v>24</v>
      </c>
      <c r="E39" s="14" t="s">
        <v>58</v>
      </c>
      <c r="F39">
        <v>0</v>
      </c>
      <c r="H39">
        <v>3</v>
      </c>
      <c r="I39">
        <v>4</v>
      </c>
      <c r="J39">
        <v>3</v>
      </c>
      <c r="K39">
        <v>1</v>
      </c>
      <c r="L39">
        <v>2</v>
      </c>
      <c r="M39">
        <v>3</v>
      </c>
      <c r="N39">
        <v>4</v>
      </c>
      <c r="O39">
        <v>4</v>
      </c>
      <c r="P39">
        <v>4</v>
      </c>
      <c r="Q39">
        <v>2</v>
      </c>
      <c r="R39">
        <v>4</v>
      </c>
      <c r="S39">
        <v>4</v>
      </c>
      <c r="T39">
        <v>4</v>
      </c>
      <c r="U39">
        <v>4</v>
      </c>
      <c r="V39">
        <v>1</v>
      </c>
      <c r="W39">
        <v>1</v>
      </c>
      <c r="X39">
        <v>2</v>
      </c>
      <c r="Y39">
        <v>2</v>
      </c>
      <c r="Z39">
        <v>3</v>
      </c>
      <c r="AA39">
        <v>4</v>
      </c>
      <c r="AB39">
        <v>4</v>
      </c>
      <c r="AC39">
        <v>1</v>
      </c>
      <c r="AD39">
        <v>3</v>
      </c>
      <c r="AE39">
        <v>4</v>
      </c>
      <c r="AG39" s="15">
        <v>2.4305555555555552E-4</v>
      </c>
      <c r="AH39">
        <v>2</v>
      </c>
      <c r="AI39">
        <v>3</v>
      </c>
      <c r="AJ39">
        <v>3</v>
      </c>
      <c r="AK39">
        <v>3</v>
      </c>
      <c r="AL39" s="15">
        <v>2.6620370370370372E-4</v>
      </c>
      <c r="AM39">
        <v>2</v>
      </c>
      <c r="AN39">
        <v>2</v>
      </c>
      <c r="AO39">
        <v>4</v>
      </c>
      <c r="AP39">
        <v>4</v>
      </c>
      <c r="AQ39" s="15">
        <v>2.0833333333333335E-4</v>
      </c>
      <c r="AR39">
        <v>2</v>
      </c>
      <c r="AS39">
        <v>3</v>
      </c>
      <c r="AT39">
        <v>5</v>
      </c>
      <c r="AU39">
        <v>2</v>
      </c>
      <c r="AV39" s="15">
        <v>1.5046296296296297E-4</v>
      </c>
      <c r="AW39">
        <v>2</v>
      </c>
      <c r="AX39">
        <v>3</v>
      </c>
      <c r="AY39">
        <v>3</v>
      </c>
      <c r="AZ39">
        <v>3</v>
      </c>
      <c r="BA39" s="15">
        <v>1.6203703703703703E-4</v>
      </c>
      <c r="BB39">
        <v>2</v>
      </c>
      <c r="BC39">
        <v>3</v>
      </c>
      <c r="BD39">
        <v>4</v>
      </c>
      <c r="BE39">
        <v>4</v>
      </c>
      <c r="BF39" s="15">
        <v>3.8194444444444446E-4</v>
      </c>
      <c r="BG39">
        <v>3</v>
      </c>
      <c r="BH39">
        <v>4</v>
      </c>
      <c r="BI39">
        <v>5</v>
      </c>
      <c r="BJ39">
        <v>3</v>
      </c>
      <c r="BL39">
        <v>0.7</v>
      </c>
      <c r="BM39">
        <v>0.6</v>
      </c>
      <c r="BN39">
        <v>0.8</v>
      </c>
      <c r="BO39">
        <v>0.9</v>
      </c>
      <c r="BP39">
        <v>0.7</v>
      </c>
      <c r="BQ39">
        <v>0.8</v>
      </c>
      <c r="BR39">
        <v>0.9</v>
      </c>
      <c r="BS39">
        <v>0.8</v>
      </c>
    </row>
    <row r="40" spans="2:71">
      <c r="B40" s="14" t="s">
        <v>54</v>
      </c>
      <c r="C40" t="s">
        <v>17</v>
      </c>
      <c r="D40">
        <v>21</v>
      </c>
      <c r="E40" t="s">
        <v>59</v>
      </c>
      <c r="F40">
        <v>0</v>
      </c>
      <c r="H40">
        <v>4</v>
      </c>
      <c r="I40">
        <v>4</v>
      </c>
      <c r="J40">
        <v>3</v>
      </c>
      <c r="K40">
        <v>2</v>
      </c>
      <c r="L40">
        <v>2</v>
      </c>
      <c r="M40">
        <v>3</v>
      </c>
      <c r="N40">
        <v>4</v>
      </c>
      <c r="O40">
        <v>4</v>
      </c>
      <c r="P40">
        <v>4</v>
      </c>
      <c r="Q40">
        <v>4</v>
      </c>
      <c r="R40">
        <v>4</v>
      </c>
      <c r="S40">
        <v>4</v>
      </c>
      <c r="T40">
        <v>4</v>
      </c>
      <c r="U40">
        <v>4</v>
      </c>
      <c r="V40">
        <v>3</v>
      </c>
      <c r="W40">
        <v>2</v>
      </c>
      <c r="X40">
        <v>2</v>
      </c>
      <c r="Y40">
        <v>1</v>
      </c>
      <c r="Z40">
        <v>4</v>
      </c>
      <c r="AA40">
        <v>4</v>
      </c>
      <c r="AB40">
        <v>4</v>
      </c>
      <c r="AC40">
        <v>2</v>
      </c>
      <c r="AD40">
        <v>2</v>
      </c>
      <c r="AE40">
        <v>3</v>
      </c>
      <c r="AG40" s="15">
        <v>2.8935185185185189E-4</v>
      </c>
      <c r="AH40">
        <v>4</v>
      </c>
      <c r="AI40">
        <v>2</v>
      </c>
      <c r="AJ40">
        <v>3</v>
      </c>
      <c r="AK40">
        <v>1</v>
      </c>
      <c r="AL40" s="15">
        <v>2.3148148148148146E-4</v>
      </c>
      <c r="AM40">
        <v>2</v>
      </c>
      <c r="AN40">
        <v>4</v>
      </c>
      <c r="AO40">
        <v>4</v>
      </c>
      <c r="AP40">
        <v>2</v>
      </c>
      <c r="AQ40" s="15">
        <v>2.3148148148148146E-4</v>
      </c>
      <c r="AR40">
        <v>3</v>
      </c>
      <c r="AS40">
        <v>3</v>
      </c>
      <c r="AT40">
        <v>4</v>
      </c>
      <c r="AU40">
        <v>3</v>
      </c>
      <c r="AV40" s="15">
        <v>2.199074074074074E-4</v>
      </c>
      <c r="AW40">
        <v>2</v>
      </c>
      <c r="AX40">
        <v>3</v>
      </c>
      <c r="AY40">
        <v>3</v>
      </c>
      <c r="AZ40">
        <v>3</v>
      </c>
      <c r="BA40" s="15">
        <v>1.3888888888888889E-4</v>
      </c>
      <c r="BB40">
        <v>2</v>
      </c>
      <c r="BC40">
        <v>3</v>
      </c>
      <c r="BD40">
        <v>3</v>
      </c>
      <c r="BE40">
        <v>3</v>
      </c>
      <c r="BF40" s="15">
        <v>3.7037037037037035E-4</v>
      </c>
      <c r="BG40">
        <v>4</v>
      </c>
      <c r="BH40">
        <v>3</v>
      </c>
      <c r="BI40">
        <v>4</v>
      </c>
      <c r="BJ40">
        <v>4</v>
      </c>
      <c r="BL40">
        <v>0.5</v>
      </c>
      <c r="BM40">
        <v>0.4</v>
      </c>
      <c r="BN40">
        <v>0.6</v>
      </c>
      <c r="BO40">
        <v>0.6</v>
      </c>
      <c r="BP40">
        <v>0.6</v>
      </c>
      <c r="BQ40">
        <v>0.6</v>
      </c>
      <c r="BR40">
        <v>0.4</v>
      </c>
      <c r="BS40">
        <v>0.4</v>
      </c>
    </row>
    <row r="42" spans="2:71">
      <c r="B42" t="s">
        <v>8</v>
      </c>
      <c r="D42">
        <f>AVERAGE(D5:D40)</f>
        <v>23.888888888888889</v>
      </c>
      <c r="F42" s="14">
        <f>AVERAGE(F5:F40)</f>
        <v>19.166666666666668</v>
      </c>
      <c r="H42">
        <f t="shared" ref="H42:AE42" si="0">AVERAGE(H5:H40)</f>
        <v>3.8888888888888888</v>
      </c>
      <c r="I42">
        <f t="shared" si="0"/>
        <v>4.0277777777777777</v>
      </c>
      <c r="J42">
        <f t="shared" si="0"/>
        <v>4.083333333333333</v>
      </c>
      <c r="K42">
        <f t="shared" si="0"/>
        <v>2.8194444444444446</v>
      </c>
      <c r="L42">
        <f t="shared" si="0"/>
        <v>1.8472222222222223</v>
      </c>
      <c r="M42">
        <f t="shared" si="0"/>
        <v>2.4027777777777777</v>
      </c>
      <c r="N42">
        <f t="shared" si="0"/>
        <v>3.9305555555555554</v>
      </c>
      <c r="O42">
        <f t="shared" si="0"/>
        <v>3.9722222222222223</v>
      </c>
      <c r="P42">
        <f t="shared" si="0"/>
        <v>4.0277777777777777</v>
      </c>
      <c r="Q42">
        <f t="shared" si="0"/>
        <v>3.2222222222222223</v>
      </c>
      <c r="R42">
        <f t="shared" si="0"/>
        <v>3.6944444444444446</v>
      </c>
      <c r="S42">
        <f t="shared" si="0"/>
        <v>3.9722222222222223</v>
      </c>
      <c r="T42">
        <f t="shared" si="0"/>
        <v>3.7361111111111112</v>
      </c>
      <c r="U42">
        <f t="shared" si="0"/>
        <v>3.8055555555555554</v>
      </c>
      <c r="V42">
        <f t="shared" si="0"/>
        <v>3.6527777777777777</v>
      </c>
      <c r="W42">
        <f t="shared" si="0"/>
        <v>2.8472222222222223</v>
      </c>
      <c r="X42">
        <f t="shared" si="0"/>
        <v>2</v>
      </c>
      <c r="Y42">
        <f t="shared" si="0"/>
        <v>2.3611111111111112</v>
      </c>
      <c r="Z42">
        <f t="shared" si="0"/>
        <v>3.8472222222222223</v>
      </c>
      <c r="AA42">
        <f t="shared" si="0"/>
        <v>3.8194444444444446</v>
      </c>
      <c r="AB42">
        <f t="shared" si="0"/>
        <v>3.6805555555555554</v>
      </c>
      <c r="AC42">
        <f t="shared" si="0"/>
        <v>2.0555555555555554</v>
      </c>
      <c r="AD42">
        <f t="shared" si="0"/>
        <v>3.0833333333333335</v>
      </c>
      <c r="AE42">
        <f t="shared" si="0"/>
        <v>3.1805555555555554</v>
      </c>
      <c r="AG42" s="20">
        <f t="shared" ref="AG42:BJ42" si="1">AVERAGE(AG5:AG40)</f>
        <v>3.9126800411522629E-4</v>
      </c>
      <c r="AH42">
        <f t="shared" si="1"/>
        <v>2.4166666666666665</v>
      </c>
      <c r="AI42">
        <f t="shared" si="1"/>
        <v>3.6944444444444446</v>
      </c>
      <c r="AJ42">
        <f t="shared" si="1"/>
        <v>3.125</v>
      </c>
      <c r="AK42">
        <f t="shared" si="1"/>
        <v>3.4861111111111112</v>
      </c>
      <c r="AL42" s="20">
        <f t="shared" si="1"/>
        <v>2.7552726337448554E-4</v>
      </c>
      <c r="AM42" s="16">
        <f t="shared" si="1"/>
        <v>2.1388888888888888</v>
      </c>
      <c r="AN42" s="16">
        <f t="shared" si="1"/>
        <v>2.75</v>
      </c>
      <c r="AO42" s="16">
        <f t="shared" si="1"/>
        <v>3.9166666666666665</v>
      </c>
      <c r="AP42" s="16">
        <f t="shared" si="1"/>
        <v>3.7638888888888888</v>
      </c>
      <c r="AQ42" s="20">
        <f t="shared" si="1"/>
        <v>3.491512345679012E-4</v>
      </c>
      <c r="AR42" s="16">
        <f t="shared" si="1"/>
        <v>2.5277777777777777</v>
      </c>
      <c r="AS42" s="16">
        <f t="shared" si="1"/>
        <v>3.25</v>
      </c>
      <c r="AT42" s="16">
        <f t="shared" si="1"/>
        <v>4.25</v>
      </c>
      <c r="AU42" s="16">
        <f t="shared" si="1"/>
        <v>3</v>
      </c>
      <c r="AV42" s="20">
        <f t="shared" si="1"/>
        <v>3.1764403292181069E-4</v>
      </c>
      <c r="AW42">
        <f t="shared" si="1"/>
        <v>2.1944444444444446</v>
      </c>
      <c r="AX42">
        <f t="shared" si="1"/>
        <v>3.8888888888888888</v>
      </c>
      <c r="AY42">
        <f t="shared" si="1"/>
        <v>3.2638888888888888</v>
      </c>
      <c r="AZ42">
        <f t="shared" si="1"/>
        <v>3.7333333333333334</v>
      </c>
      <c r="BA42" s="20">
        <f t="shared" si="1"/>
        <v>2.8163580246913576E-4</v>
      </c>
      <c r="BB42">
        <f t="shared" si="1"/>
        <v>2.0833333333333335</v>
      </c>
      <c r="BC42">
        <f t="shared" si="1"/>
        <v>3.7222222222222223</v>
      </c>
      <c r="BD42">
        <f t="shared" si="1"/>
        <v>4</v>
      </c>
      <c r="BE42">
        <f t="shared" si="1"/>
        <v>4.0277777777777777</v>
      </c>
      <c r="BF42" s="20">
        <f t="shared" si="1"/>
        <v>4.6039094650205769E-4</v>
      </c>
      <c r="BG42">
        <f t="shared" si="1"/>
        <v>2.7222222222222223</v>
      </c>
      <c r="BH42">
        <f t="shared" si="1"/>
        <v>4.0277777777777777</v>
      </c>
      <c r="BI42">
        <f t="shared" si="1"/>
        <v>4.0694444444444446</v>
      </c>
      <c r="BJ42">
        <f t="shared" si="1"/>
        <v>3.1944444444444446</v>
      </c>
      <c r="BL42">
        <f t="shared" ref="BL42:BS42" si="2">AVERAGE(BL5:BL40)</f>
        <v>0.53888888888888897</v>
      </c>
      <c r="BM42">
        <f t="shared" si="2"/>
        <v>0.50277777777777777</v>
      </c>
      <c r="BN42">
        <f t="shared" si="2"/>
        <v>0.60277777777777775</v>
      </c>
      <c r="BO42">
        <f t="shared" si="2"/>
        <v>0.59444444444444444</v>
      </c>
      <c r="BP42">
        <f t="shared" si="2"/>
        <v>0.68333333333333346</v>
      </c>
      <c r="BQ42">
        <f t="shared" si="2"/>
        <v>0.6611111111111112</v>
      </c>
      <c r="BR42">
        <f t="shared" si="2"/>
        <v>0.53055555555555545</v>
      </c>
      <c r="BS42">
        <f t="shared" si="2"/>
        <v>0.52222222222222214</v>
      </c>
    </row>
    <row r="43" spans="2:71" s="14" customFormat="1">
      <c r="B43" s="14" t="s">
        <v>18</v>
      </c>
      <c r="D43" s="14">
        <f>_xlfn.STDEV.P(D5:D40)</f>
        <v>3.1515232452628519</v>
      </c>
      <c r="F43" s="14">
        <f>_xlfn.STDEV.P(F5:F40)</f>
        <v>43.046163850245961</v>
      </c>
      <c r="H43" s="14">
        <f t="shared" ref="H43:AE43" si="3">_xlfn.STDEV.P(H5:H40)</f>
        <v>0.69832250499869641</v>
      </c>
      <c r="I43" s="14">
        <f t="shared" si="3"/>
        <v>0.72595190807622112</v>
      </c>
      <c r="J43" s="14">
        <f t="shared" si="3"/>
        <v>0.82915619758884995</v>
      </c>
      <c r="K43" s="14">
        <f t="shared" si="3"/>
        <v>0.91403241020960535</v>
      </c>
      <c r="L43" s="14">
        <f t="shared" si="3"/>
        <v>0.58712392744022923</v>
      </c>
      <c r="M43" s="14">
        <f t="shared" si="3"/>
        <v>1.0462860537027336</v>
      </c>
      <c r="N43" s="14">
        <f t="shared" si="3"/>
        <v>0.86724962587495358</v>
      </c>
      <c r="O43" s="14">
        <f t="shared" si="3"/>
        <v>0.68662261635045974</v>
      </c>
      <c r="P43" s="14">
        <f t="shared" si="3"/>
        <v>0.76325731466856028</v>
      </c>
      <c r="Q43" s="14">
        <f t="shared" si="3"/>
        <v>0.82026794779074452</v>
      </c>
      <c r="R43" s="14">
        <f t="shared" si="3"/>
        <v>0.9374742794825669</v>
      </c>
      <c r="S43" s="14">
        <f t="shared" si="3"/>
        <v>0.76325731466856028</v>
      </c>
      <c r="T43" s="14">
        <f t="shared" si="3"/>
        <v>1.010267505217685</v>
      </c>
      <c r="U43" s="14">
        <f t="shared" si="3"/>
        <v>0.8103306747674901</v>
      </c>
      <c r="V43" s="14">
        <f t="shared" si="3"/>
        <v>1.0261811923369932</v>
      </c>
      <c r="W43" s="14">
        <f t="shared" si="3"/>
        <v>0.82343660321009104</v>
      </c>
      <c r="X43" s="14">
        <f t="shared" si="3"/>
        <v>0.97182531580755005</v>
      </c>
      <c r="Y43" s="14">
        <f t="shared" si="3"/>
        <v>1.0840453500604366</v>
      </c>
      <c r="Z43" s="14">
        <f t="shared" si="3"/>
        <v>0.73427443821590566</v>
      </c>
      <c r="AA43" s="14">
        <f t="shared" si="3"/>
        <v>0.78309196438946937</v>
      </c>
      <c r="AB43" s="14">
        <f t="shared" si="3"/>
        <v>0.93654787041573428</v>
      </c>
      <c r="AC43" s="14">
        <f t="shared" si="3"/>
        <v>0.91117885926981812</v>
      </c>
      <c r="AD43" s="14">
        <f t="shared" si="3"/>
        <v>0.92421137553411803</v>
      </c>
      <c r="AE43" s="14">
        <f t="shared" si="3"/>
        <v>0.97291641882778979</v>
      </c>
      <c r="AG43" s="20">
        <f t="shared" ref="AG43:BJ43" si="4">_xlfn.STDEV.P(AG5:AG40)</f>
        <v>2.2897335012437444E-4</v>
      </c>
      <c r="AH43" s="14">
        <f t="shared" si="4"/>
        <v>0.86200670273238333</v>
      </c>
      <c r="AI43" s="14">
        <f t="shared" si="4"/>
        <v>2.1450128780297755</v>
      </c>
      <c r="AJ43" s="14">
        <f t="shared" si="4"/>
        <v>0.98865087647538941</v>
      </c>
      <c r="AK43" s="14">
        <f t="shared" si="4"/>
        <v>0.9964249366214134</v>
      </c>
      <c r="AL43" s="20">
        <f t="shared" si="4"/>
        <v>1.4939125099878864E-4</v>
      </c>
      <c r="AM43" s="14">
        <f t="shared" si="4"/>
        <v>0.67300230219920654</v>
      </c>
      <c r="AN43" s="14">
        <f t="shared" si="4"/>
        <v>0.89365044123030069</v>
      </c>
      <c r="AO43" s="14">
        <f t="shared" si="4"/>
        <v>0.69221865524317294</v>
      </c>
      <c r="AP43" s="14">
        <f t="shared" si="4"/>
        <v>0.8373744608323811</v>
      </c>
      <c r="AQ43" s="20">
        <f t="shared" si="4"/>
        <v>2.5817796308996976E-4</v>
      </c>
      <c r="AR43" s="14">
        <f t="shared" si="4"/>
        <v>0.86557980282682689</v>
      </c>
      <c r="AS43" s="14">
        <f t="shared" si="4"/>
        <v>1.5701203067847309</v>
      </c>
      <c r="AT43" s="14">
        <f t="shared" si="4"/>
        <v>0.67185481235821243</v>
      </c>
      <c r="AU43" s="14">
        <f t="shared" si="4"/>
        <v>1.0540925533894598</v>
      </c>
      <c r="AV43" s="20">
        <f t="shared" si="4"/>
        <v>1.5290253891491924E-4</v>
      </c>
      <c r="AW43" s="14">
        <f t="shared" si="4"/>
        <v>0.61551443906000947</v>
      </c>
      <c r="AX43" s="14">
        <f t="shared" si="4"/>
        <v>1.2862041003100251</v>
      </c>
      <c r="AY43" s="14">
        <f t="shared" si="4"/>
        <v>0.92410700972998727</v>
      </c>
      <c r="AZ43" s="14">
        <f t="shared" si="4"/>
        <v>0.77280154129130862</v>
      </c>
      <c r="BA43" s="20">
        <f t="shared" si="4"/>
        <v>1.295457823331853E-4</v>
      </c>
      <c r="BB43" s="14">
        <f t="shared" si="4"/>
        <v>0.4330127018922193</v>
      </c>
      <c r="BC43" s="14">
        <f t="shared" si="4"/>
        <v>1.3460046043984131</v>
      </c>
      <c r="BD43" s="14">
        <f t="shared" si="4"/>
        <v>0.66666666666666663</v>
      </c>
      <c r="BE43" s="14">
        <f t="shared" si="4"/>
        <v>0.72595190807622112</v>
      </c>
      <c r="BF43" s="20">
        <f t="shared" si="4"/>
        <v>3.058091338601036E-4</v>
      </c>
      <c r="BG43" s="14">
        <f t="shared" si="4"/>
        <v>0.90095970779038081</v>
      </c>
      <c r="BH43" s="14">
        <f t="shared" si="4"/>
        <v>1.787085011829648</v>
      </c>
      <c r="BI43" s="14">
        <f t="shared" si="4"/>
        <v>0.80063150229624103</v>
      </c>
      <c r="BJ43" s="14">
        <f t="shared" si="4"/>
        <v>0.84391430727573957</v>
      </c>
      <c r="BL43" s="14">
        <f t="shared" ref="BL43:BS43" si="5">_xlfn.STDEV.P(BL5:BL40)</f>
        <v>0.13391078659104358</v>
      </c>
      <c r="BM43" s="14">
        <f t="shared" si="5"/>
        <v>0.10134131303863701</v>
      </c>
      <c r="BN43" s="14">
        <f t="shared" si="5"/>
        <v>0.10925533577387327</v>
      </c>
      <c r="BO43" s="14">
        <f t="shared" si="5"/>
        <v>0.1104144828575102</v>
      </c>
      <c r="BP43" s="14">
        <f t="shared" si="5"/>
        <v>0.14999999999999905</v>
      </c>
      <c r="BQ43" s="14">
        <f t="shared" si="5"/>
        <v>0.12969575033254122</v>
      </c>
      <c r="BR43" s="14">
        <f t="shared" si="5"/>
        <v>0.15779636040804212</v>
      </c>
      <c r="BS43" s="14">
        <f t="shared" si="5"/>
        <v>0.14358719981466814</v>
      </c>
    </row>
    <row r="47" spans="2:71">
      <c r="G47" s="14"/>
      <c r="H47" s="14" t="s">
        <v>129</v>
      </c>
      <c r="I47" s="14"/>
      <c r="J47" s="14"/>
      <c r="K47" s="14"/>
      <c r="L47" s="14"/>
      <c r="M47" s="14"/>
      <c r="N47" s="14"/>
      <c r="AG47" s="14" t="s">
        <v>133</v>
      </c>
      <c r="AH47" s="14"/>
      <c r="AI47" s="14"/>
      <c r="AJ47" s="14"/>
      <c r="AK47" s="14"/>
      <c r="AL47" s="14"/>
      <c r="BL47" s="14"/>
      <c r="BM47" s="14" t="s">
        <v>142</v>
      </c>
      <c r="BN47" s="14"/>
      <c r="BO47" s="14"/>
      <c r="BP47" s="14"/>
      <c r="BQ47" s="14"/>
    </row>
    <row r="48" spans="2:71">
      <c r="H48" s="14" t="s">
        <v>118</v>
      </c>
      <c r="I48" t="s">
        <v>124</v>
      </c>
      <c r="J48" t="s">
        <v>125</v>
      </c>
      <c r="K48" t="s">
        <v>126</v>
      </c>
      <c r="L48" t="s">
        <v>119</v>
      </c>
      <c r="AG48" s="14" t="s">
        <v>118</v>
      </c>
      <c r="AH48" s="14" t="s">
        <v>124</v>
      </c>
      <c r="AI48" s="14" t="s">
        <v>125</v>
      </c>
      <c r="AJ48" s="14" t="s">
        <v>126</v>
      </c>
      <c r="AK48" s="14" t="s">
        <v>119</v>
      </c>
      <c r="AL48" s="14"/>
      <c r="BL48" s="14"/>
      <c r="BM48" s="14" t="s">
        <v>118</v>
      </c>
      <c r="BN48" s="14" t="s">
        <v>124</v>
      </c>
      <c r="BO48" s="14" t="s">
        <v>125</v>
      </c>
      <c r="BP48" s="14" t="s">
        <v>126</v>
      </c>
      <c r="BQ48" s="14" t="s">
        <v>119</v>
      </c>
    </row>
    <row r="49" spans="7:69">
      <c r="G49" s="14" t="s">
        <v>120</v>
      </c>
      <c r="H49">
        <v>2</v>
      </c>
      <c r="I49">
        <v>138.19999999999999</v>
      </c>
      <c r="J49">
        <v>69.08</v>
      </c>
      <c r="K49">
        <v>89.33</v>
      </c>
      <c r="L49" s="22" t="s">
        <v>128</v>
      </c>
      <c r="AF49" s="14" t="s">
        <v>120</v>
      </c>
      <c r="AG49" s="14">
        <v>2</v>
      </c>
      <c r="AH49" s="14">
        <v>4338</v>
      </c>
      <c r="AI49" s="14">
        <v>2168.9</v>
      </c>
      <c r="AJ49" s="14">
        <v>6.1609999999999996</v>
      </c>
      <c r="AK49" s="14">
        <v>2.5100000000000001E-3</v>
      </c>
      <c r="AL49" s="22"/>
      <c r="BL49" s="14" t="s">
        <v>120</v>
      </c>
      <c r="BM49" s="14">
        <v>3</v>
      </c>
      <c r="BN49" s="14">
        <v>1.0960000000000001</v>
      </c>
      <c r="BO49" s="14">
        <v>0.3654</v>
      </c>
      <c r="BP49" s="14">
        <v>20.719000000000001</v>
      </c>
      <c r="BQ49" s="22">
        <v>3.75E-12</v>
      </c>
    </row>
    <row r="50" spans="7:69">
      <c r="G50" s="14" t="s">
        <v>121</v>
      </c>
      <c r="H50">
        <v>3</v>
      </c>
      <c r="I50">
        <v>35.6</v>
      </c>
      <c r="J50">
        <v>11.88</v>
      </c>
      <c r="K50">
        <v>15.36</v>
      </c>
      <c r="L50" s="22">
        <v>3.6599999999999998E-10</v>
      </c>
      <c r="AF50" s="14" t="s">
        <v>121</v>
      </c>
      <c r="AG50" s="14">
        <v>1</v>
      </c>
      <c r="AH50" s="14">
        <v>86</v>
      </c>
      <c r="AI50" s="14">
        <v>85.6</v>
      </c>
      <c r="AJ50" s="14">
        <v>0.24299999999999999</v>
      </c>
      <c r="AK50" s="14">
        <v>0.62239</v>
      </c>
      <c r="AL50" s="22"/>
      <c r="BL50" s="14" t="s">
        <v>121</v>
      </c>
      <c r="BM50" s="14">
        <v>1</v>
      </c>
      <c r="BN50" s="14">
        <v>2.5000000000000001E-2</v>
      </c>
      <c r="BO50" s="14">
        <v>2.53E-2</v>
      </c>
      <c r="BP50" s="14">
        <v>1.4350000000000001</v>
      </c>
      <c r="BQ50" s="14">
        <v>0.23200000000000001</v>
      </c>
    </row>
    <row r="51" spans="7:69">
      <c r="G51" s="14" t="s">
        <v>122</v>
      </c>
      <c r="H51">
        <v>6</v>
      </c>
      <c r="I51">
        <v>55.1</v>
      </c>
      <c r="J51">
        <v>9.18</v>
      </c>
      <c r="K51">
        <v>11.87</v>
      </c>
      <c r="L51" s="22">
        <v>2.5799999999999999E-12</v>
      </c>
      <c r="AF51" s="14" t="s">
        <v>122</v>
      </c>
      <c r="AG51" s="14">
        <v>2</v>
      </c>
      <c r="AH51" s="14">
        <v>2310</v>
      </c>
      <c r="AI51" s="14">
        <v>1155.2</v>
      </c>
      <c r="AJ51" s="14">
        <v>3.282</v>
      </c>
      <c r="AK51" s="14">
        <v>3.95E-2</v>
      </c>
      <c r="AL51" s="22"/>
      <c r="BL51" s="14" t="s">
        <v>122</v>
      </c>
      <c r="BM51" s="14">
        <v>3</v>
      </c>
      <c r="BN51" s="14">
        <v>0.01</v>
      </c>
      <c r="BO51" s="14">
        <v>3.2000000000000002E-3</v>
      </c>
      <c r="BP51" s="14">
        <v>0.18</v>
      </c>
      <c r="BQ51" s="14">
        <v>0.91</v>
      </c>
    </row>
    <row r="52" spans="7:69">
      <c r="G52" s="14" t="s">
        <v>123</v>
      </c>
      <c r="H52">
        <v>420</v>
      </c>
      <c r="I52">
        <v>324.8</v>
      </c>
      <c r="J52">
        <v>0.77</v>
      </c>
      <c r="AF52" s="14" t="s">
        <v>123</v>
      </c>
      <c r="AG52" s="14">
        <v>210</v>
      </c>
      <c r="AH52" s="14">
        <v>73925</v>
      </c>
      <c r="AI52" s="14">
        <v>352</v>
      </c>
      <c r="AJ52" s="14"/>
      <c r="AK52" s="14"/>
      <c r="AL52" s="14"/>
      <c r="BL52" s="14" t="s">
        <v>123</v>
      </c>
      <c r="BM52" s="14">
        <v>280</v>
      </c>
      <c r="BN52" s="14">
        <v>4.9379999999999997</v>
      </c>
      <c r="BO52" s="14">
        <v>1.7600000000000001E-2</v>
      </c>
      <c r="BP52" s="14"/>
      <c r="BQ52" s="14"/>
    </row>
    <row r="54" spans="7:69">
      <c r="H54" s="14" t="s">
        <v>131</v>
      </c>
      <c r="AF54" s="14"/>
      <c r="AG54" s="14" t="s">
        <v>136</v>
      </c>
      <c r="AH54" s="14"/>
      <c r="AI54" s="14"/>
      <c r="AJ54" s="14"/>
      <c r="AK54" s="14"/>
    </row>
    <row r="55" spans="7:69">
      <c r="G55" s="14" t="s">
        <v>118</v>
      </c>
      <c r="H55" s="14" t="s">
        <v>124</v>
      </c>
      <c r="I55" s="14" t="s">
        <v>125</v>
      </c>
      <c r="J55" s="14" t="s">
        <v>126</v>
      </c>
      <c r="K55" s="14" t="s">
        <v>119</v>
      </c>
      <c r="AF55" s="14"/>
      <c r="AG55" s="14" t="s">
        <v>118</v>
      </c>
      <c r="AH55" s="14" t="s">
        <v>124</v>
      </c>
      <c r="AI55" s="14" t="s">
        <v>125</v>
      </c>
      <c r="AJ55" s="14" t="s">
        <v>126</v>
      </c>
      <c r="AK55" s="14" t="s">
        <v>119</v>
      </c>
    </row>
    <row r="56" spans="7:69">
      <c r="G56" s="14" t="s">
        <v>120</v>
      </c>
      <c r="H56" s="14">
        <v>2</v>
      </c>
      <c r="I56" s="14">
        <v>109.8</v>
      </c>
      <c r="J56" s="14">
        <v>54.91</v>
      </c>
      <c r="K56" s="14">
        <v>70.52</v>
      </c>
      <c r="L56" s="22" t="s">
        <v>127</v>
      </c>
      <c r="O56" s="14"/>
      <c r="AF56" s="14" t="s">
        <v>120</v>
      </c>
      <c r="AG56" s="14">
        <v>2</v>
      </c>
      <c r="AH56" s="14">
        <v>9.69</v>
      </c>
      <c r="AI56" s="14">
        <v>4.8470000000000004</v>
      </c>
      <c r="AJ56" s="14">
        <v>8.5079999999999991</v>
      </c>
      <c r="AK56" s="14">
        <v>2.7999999999999998E-4</v>
      </c>
    </row>
    <row r="57" spans="7:69">
      <c r="G57" s="14" t="s">
        <v>121</v>
      </c>
      <c r="H57" s="14">
        <v>3</v>
      </c>
      <c r="I57" s="14">
        <v>38.6</v>
      </c>
      <c r="J57" s="14">
        <v>12.86</v>
      </c>
      <c r="K57" s="14">
        <v>16.52</v>
      </c>
      <c r="L57" s="22">
        <v>3.6599999999999998E-10</v>
      </c>
      <c r="N57" s="14"/>
      <c r="O57" s="14"/>
      <c r="AF57" s="14" t="s">
        <v>121</v>
      </c>
      <c r="AG57" s="14">
        <v>1</v>
      </c>
      <c r="AH57" s="14">
        <v>0.04</v>
      </c>
      <c r="AI57" s="14">
        <v>4.2000000000000003E-2</v>
      </c>
      <c r="AJ57" s="14">
        <v>7.2999999999999995E-2</v>
      </c>
      <c r="AK57" s="14">
        <v>0.78708999999999996</v>
      </c>
    </row>
    <row r="58" spans="7:69">
      <c r="G58" s="14" t="s">
        <v>122</v>
      </c>
      <c r="H58" s="14">
        <v>6</v>
      </c>
      <c r="I58" s="14">
        <v>51.3</v>
      </c>
      <c r="J58" s="14">
        <v>8.5500000000000007</v>
      </c>
      <c r="K58" s="14">
        <v>10.98</v>
      </c>
      <c r="L58" s="22">
        <v>2.25E-11</v>
      </c>
      <c r="N58" s="14"/>
      <c r="O58" s="14"/>
      <c r="AF58" s="14" t="s">
        <v>122</v>
      </c>
      <c r="AG58" s="14">
        <v>2</v>
      </c>
      <c r="AH58" s="14">
        <v>1.58</v>
      </c>
      <c r="AI58" s="14">
        <v>0.79200000000000004</v>
      </c>
      <c r="AJ58" s="14">
        <v>1.39</v>
      </c>
      <c r="AK58" s="14">
        <v>0.25146000000000002</v>
      </c>
    </row>
    <row r="59" spans="7:69">
      <c r="G59" s="14" t="s">
        <v>123</v>
      </c>
      <c r="H59" s="14">
        <v>420</v>
      </c>
      <c r="I59" s="14">
        <v>327</v>
      </c>
      <c r="J59" s="14">
        <v>0.78</v>
      </c>
      <c r="K59" s="14"/>
      <c r="L59" s="14"/>
      <c r="N59" s="14"/>
      <c r="O59" s="14"/>
      <c r="AF59" s="14" t="s">
        <v>123</v>
      </c>
      <c r="AG59" s="14">
        <v>210</v>
      </c>
      <c r="AH59" s="14">
        <v>119.64</v>
      </c>
      <c r="AI59" s="14">
        <v>0.56999999999999995</v>
      </c>
      <c r="AJ59" s="14"/>
      <c r="AK59" s="14"/>
    </row>
    <row r="61" spans="7:69">
      <c r="AF61" s="14"/>
      <c r="AG61" s="14" t="s">
        <v>135</v>
      </c>
      <c r="AH61" s="14"/>
      <c r="AI61" s="14"/>
      <c r="AJ61" s="14"/>
      <c r="AK61" s="14"/>
    </row>
    <row r="62" spans="7:69">
      <c r="AF62" s="14"/>
      <c r="AG62" s="14" t="s">
        <v>118</v>
      </c>
      <c r="AH62" s="14" t="s">
        <v>124</v>
      </c>
      <c r="AI62" s="14" t="s">
        <v>125</v>
      </c>
      <c r="AJ62" s="14" t="s">
        <v>126</v>
      </c>
      <c r="AK62" s="14" t="s">
        <v>119</v>
      </c>
    </row>
    <row r="63" spans="7:69">
      <c r="AF63" s="14" t="s">
        <v>120</v>
      </c>
      <c r="AG63" s="14">
        <v>2</v>
      </c>
      <c r="AH63" s="14">
        <v>11.9</v>
      </c>
      <c r="AI63" s="14">
        <v>5.931</v>
      </c>
      <c r="AJ63" s="14">
        <v>2.3820000000000001</v>
      </c>
      <c r="AK63" s="14">
        <v>9.4880000000000006E-2</v>
      </c>
    </row>
    <row r="64" spans="7:69">
      <c r="AF64" s="14" t="s">
        <v>121</v>
      </c>
      <c r="AG64" s="14">
        <v>1</v>
      </c>
      <c r="AH64" s="14">
        <v>22.7</v>
      </c>
      <c r="AI64" s="14">
        <v>22.684999999999999</v>
      </c>
      <c r="AJ64" s="14">
        <v>9.1110000000000007</v>
      </c>
      <c r="AK64" s="14">
        <v>2.8600000000000001E-3</v>
      </c>
    </row>
    <row r="65" spans="32:37">
      <c r="AF65" s="14" t="s">
        <v>122</v>
      </c>
      <c r="AG65" s="14">
        <v>2</v>
      </c>
      <c r="AH65" s="14">
        <v>5.9</v>
      </c>
      <c r="AI65" s="14">
        <v>2.9489999999999998</v>
      </c>
      <c r="AJ65" s="14">
        <v>1.1839999999999999</v>
      </c>
      <c r="AK65" s="14">
        <v>0.30797000000000002</v>
      </c>
    </row>
    <row r="66" spans="32:37">
      <c r="AF66" s="14" t="s">
        <v>123</v>
      </c>
      <c r="AG66" s="14">
        <v>210</v>
      </c>
      <c r="AH66" s="14">
        <v>522.9</v>
      </c>
      <c r="AI66" s="14">
        <v>2.4900000000000002</v>
      </c>
      <c r="AJ66" s="14"/>
      <c r="AK66" s="14"/>
    </row>
    <row r="68" spans="32:37">
      <c r="AF68" s="14"/>
      <c r="AG68" s="14" t="s">
        <v>138</v>
      </c>
      <c r="AH68" s="14"/>
      <c r="AI68" s="14"/>
      <c r="AJ68" s="14"/>
      <c r="AK68" s="14"/>
    </row>
    <row r="69" spans="32:37">
      <c r="AF69" s="14"/>
      <c r="AG69" s="14" t="s">
        <v>118</v>
      </c>
      <c r="AH69" s="14" t="s">
        <v>124</v>
      </c>
      <c r="AI69" s="14" t="s">
        <v>125</v>
      </c>
      <c r="AJ69" s="14" t="s">
        <v>126</v>
      </c>
      <c r="AK69" s="14" t="s">
        <v>119</v>
      </c>
    </row>
    <row r="70" spans="32:37">
      <c r="AF70" s="14" t="s">
        <v>120</v>
      </c>
      <c r="AG70" s="14">
        <v>2</v>
      </c>
      <c r="AH70" s="14">
        <v>37.340000000000003</v>
      </c>
      <c r="AI70" s="14">
        <v>18.670000000000002</v>
      </c>
      <c r="AJ70" s="14">
        <v>28.306999999999999</v>
      </c>
      <c r="AK70" s="22">
        <v>1.3E-11</v>
      </c>
    </row>
    <row r="71" spans="32:37">
      <c r="AF71" s="14" t="s">
        <v>121</v>
      </c>
      <c r="AG71" s="14">
        <v>1</v>
      </c>
      <c r="AH71" s="14">
        <v>0.01</v>
      </c>
      <c r="AI71" s="14">
        <v>0.01</v>
      </c>
      <c r="AJ71" s="14">
        <v>1.6E-2</v>
      </c>
      <c r="AK71" s="14">
        <v>0.9</v>
      </c>
    </row>
    <row r="72" spans="32:37">
      <c r="AF72" s="14" t="s">
        <v>122</v>
      </c>
      <c r="AG72" s="14">
        <v>2</v>
      </c>
      <c r="AH72" s="14">
        <v>1.05</v>
      </c>
      <c r="AI72" s="14">
        <v>0.52400000000000002</v>
      </c>
      <c r="AJ72" s="14">
        <v>0.79500000000000004</v>
      </c>
      <c r="AK72" s="14">
        <v>0.45300000000000001</v>
      </c>
    </row>
    <row r="73" spans="32:37">
      <c r="AF73" s="14" t="s">
        <v>123</v>
      </c>
      <c r="AG73" s="14">
        <v>210</v>
      </c>
      <c r="AH73" s="14">
        <v>138.51</v>
      </c>
      <c r="AI73" s="14">
        <v>0.66</v>
      </c>
      <c r="AJ73" s="14"/>
      <c r="AK73" s="14"/>
    </row>
    <row r="75" spans="32:37">
      <c r="AF75" s="14"/>
      <c r="AG75" s="14" t="s">
        <v>140</v>
      </c>
      <c r="AH75" s="14"/>
      <c r="AI75" s="14"/>
      <c r="AJ75" s="14"/>
      <c r="AK75" s="14"/>
    </row>
    <row r="76" spans="32:37">
      <c r="AF76" s="14"/>
      <c r="AG76" s="14" t="s">
        <v>118</v>
      </c>
      <c r="AH76" s="14" t="s">
        <v>124</v>
      </c>
      <c r="AI76" s="14" t="s">
        <v>125</v>
      </c>
      <c r="AJ76" s="14" t="s">
        <v>126</v>
      </c>
      <c r="AK76" s="14" t="s">
        <v>119</v>
      </c>
    </row>
    <row r="77" spans="32:37">
      <c r="AF77" s="14" t="s">
        <v>120</v>
      </c>
      <c r="AG77" s="14">
        <v>2</v>
      </c>
      <c r="AH77" s="14">
        <v>23.58</v>
      </c>
      <c r="AI77" s="14">
        <v>11.788</v>
      </c>
      <c r="AJ77" s="14">
        <v>14.814</v>
      </c>
      <c r="AK77" s="22">
        <v>9.5799999999999998E-7</v>
      </c>
    </row>
    <row r="78" spans="32:37">
      <c r="AF78" s="14" t="s">
        <v>121</v>
      </c>
      <c r="AG78" s="14">
        <v>1</v>
      </c>
      <c r="AH78" s="14">
        <v>2.99</v>
      </c>
      <c r="AI78" s="14">
        <v>2.9870000000000001</v>
      </c>
      <c r="AJ78" s="14">
        <v>3.754</v>
      </c>
      <c r="AK78" s="14">
        <v>5.3999999999999999E-2</v>
      </c>
    </row>
    <row r="79" spans="32:37">
      <c r="AF79" s="14" t="s">
        <v>122</v>
      </c>
      <c r="AG79" s="14">
        <v>2</v>
      </c>
      <c r="AH79" s="14">
        <v>0.05</v>
      </c>
      <c r="AI79" s="14">
        <v>2.4E-2</v>
      </c>
      <c r="AJ79" s="14">
        <v>0.03</v>
      </c>
      <c r="AK79" s="14">
        <v>0.97099999999999997</v>
      </c>
    </row>
    <row r="80" spans="32:37">
      <c r="AF80" s="14" t="s">
        <v>123</v>
      </c>
      <c r="AG80" s="14">
        <v>210</v>
      </c>
      <c r="AH80" s="14">
        <v>167.1</v>
      </c>
      <c r="AI80" s="14">
        <v>0.79600000000000004</v>
      </c>
      <c r="AJ80" s="14"/>
      <c r="AK80" s="14"/>
    </row>
  </sheetData>
  <mergeCells count="20">
    <mergeCell ref="BC1:BE1"/>
    <mergeCell ref="Z3:AA3"/>
    <mergeCell ref="AB3:AC3"/>
    <mergeCell ref="AD3:AE3"/>
    <mergeCell ref="Z2:AC2"/>
    <mergeCell ref="AY1:BA1"/>
    <mergeCell ref="E2:E4"/>
    <mergeCell ref="T3:U3"/>
    <mergeCell ref="V3:W3"/>
    <mergeCell ref="X3:Y3"/>
    <mergeCell ref="H2:K2"/>
    <mergeCell ref="N2:Q2"/>
    <mergeCell ref="T2:W2"/>
    <mergeCell ref="F2:F4"/>
    <mergeCell ref="H3:I3"/>
    <mergeCell ref="J3:K3"/>
    <mergeCell ref="L3:M3"/>
    <mergeCell ref="N3:O3"/>
    <mergeCell ref="P3:Q3"/>
    <mergeCell ref="R3:S3"/>
  </mergeCells>
  <phoneticPr fontId="1" type="noConversion"/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User study 1.3.4</vt:lpstr>
      <vt:lpstr>User study 2</vt:lpstr>
      <vt:lpstr>Evaluation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FoxQ</dc:creator>
  <cp:lastModifiedBy>FoxQ</cp:lastModifiedBy>
  <dcterms:created xsi:type="dcterms:W3CDTF">2014-07-07T03:44:47Z</dcterms:created>
  <dcterms:modified xsi:type="dcterms:W3CDTF">2014-09-08T18:18:55Z</dcterms:modified>
</cp:coreProperties>
</file>